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omune.clusone\Dati\Home\cortianad\Desktop\E\Rendiconto 2019\"/>
    </mc:Choice>
  </mc:AlternateContent>
  <bookViews>
    <workbookView xWindow="0" yWindow="0" windowWidth="28800" windowHeight="12435" tabRatio="500" firstSheet="2" activeTab="4"/>
  </bookViews>
  <sheets>
    <sheet name="INDICATORI_SINTETICI" sheetId="1" r:id="rId1"/>
    <sheet name="INDICATORI_ANALITICI_ENTRATA" sheetId="2" r:id="rId2"/>
    <sheet name="INDICATORI_ANALITICI_USCITA_1" sheetId="3" r:id="rId3"/>
    <sheet name="INDICATORI_ANALITICI_USCITA_2" sheetId="4" r:id="rId4"/>
    <sheet name="QUADRO_SINOTTICO" sheetId="5" r:id="rId5"/>
  </sheets>
  <definedNames>
    <definedName name="_xlnm.Print_Area" localSheetId="1">INDICATORI_ANALITICI_ENTRATA!$B$2:$K$55</definedName>
    <definedName name="_xlnm.Print_Area" localSheetId="3">INDICATORI_ANALITICI_USCITA_2!$B$2:$I$110</definedName>
    <definedName name="_xlnm.Print_Area" localSheetId="0">INDICATORI_SINTETICI!$B$2:$E$87</definedName>
    <definedName name="_xlnm.Print_Area" localSheetId="4">QUADRO_SINOTTICO!$A$1:$J$71</definedName>
    <definedName name="_xlnm.Print_Titles" localSheetId="1">INDICATORI_ANALITICI_ENTRATA!$2:$7</definedName>
    <definedName name="_xlnm.Print_Titles" localSheetId="2">INDICATORI_ANALITICI_USCITA_1!$2:$8</definedName>
    <definedName name="_xlnm.Print_Titles" localSheetId="3">INDICATORI_ANALITICI_USCITA_2!$2:$7</definedName>
    <definedName name="_xlnm.Print_Titles" localSheetId="0">INDICATORI_SINTETICI!$2:$8</definedName>
    <definedName name="_xlnm.Print_Titles" localSheetId="4">QUADRO_SINOTTICO!$1:$2</definedName>
  </definedNames>
  <calcPr calcId="152511"/>
</workbook>
</file>

<file path=xl/calcChain.xml><?xml version="1.0" encoding="utf-8"?>
<calcChain xmlns="http://schemas.openxmlformats.org/spreadsheetml/2006/main">
  <c r="D13" i="2" l="1"/>
  <c r="E13" i="2"/>
  <c r="F13" i="2"/>
  <c r="D20" i="2"/>
  <c r="E20" i="2"/>
  <c r="F20" i="2"/>
  <c r="D27" i="2"/>
  <c r="E27" i="2"/>
  <c r="F27" i="2"/>
  <c r="D34" i="2"/>
  <c r="E34" i="2"/>
  <c r="F34" i="2"/>
  <c r="D40" i="2"/>
  <c r="E40" i="2"/>
  <c r="F40" i="2"/>
  <c r="D46" i="2"/>
  <c r="E46" i="2"/>
  <c r="F46" i="2"/>
  <c r="D49" i="2"/>
  <c r="E49" i="2"/>
  <c r="F49" i="2"/>
  <c r="D53" i="2"/>
  <c r="D54" i="2" s="1"/>
  <c r="E53" i="2"/>
  <c r="E54" i="2" s="1"/>
  <c r="F53" i="2"/>
  <c r="E20" i="3"/>
  <c r="F20" i="3"/>
  <c r="G20" i="3"/>
  <c r="H20" i="3"/>
  <c r="I20" i="3"/>
  <c r="J20" i="3"/>
  <c r="K20" i="3"/>
  <c r="E23" i="3"/>
  <c r="F23" i="3"/>
  <c r="G23" i="3"/>
  <c r="H23" i="3"/>
  <c r="I23" i="3"/>
  <c r="J23" i="3"/>
  <c r="K23" i="3"/>
  <c r="E26" i="3"/>
  <c r="F26" i="3"/>
  <c r="G26" i="3"/>
  <c r="H26" i="3"/>
  <c r="I26" i="3"/>
  <c r="J26" i="3"/>
  <c r="K26" i="3"/>
  <c r="E34" i="3"/>
  <c r="F34" i="3"/>
  <c r="G34" i="3"/>
  <c r="H34" i="3"/>
  <c r="I34" i="3"/>
  <c r="J34" i="3"/>
  <c r="K34" i="3"/>
  <c r="E37" i="3"/>
  <c r="F37" i="3"/>
  <c r="G37" i="3"/>
  <c r="H37" i="3"/>
  <c r="I37" i="3"/>
  <c r="J37" i="3"/>
  <c r="K37" i="3"/>
  <c r="E40" i="3"/>
  <c r="F40" i="3"/>
  <c r="G40" i="3"/>
  <c r="H40" i="3"/>
  <c r="I40" i="3"/>
  <c r="J40" i="3"/>
  <c r="K40" i="3"/>
  <c r="E42" i="3"/>
  <c r="F42" i="3"/>
  <c r="G42" i="3"/>
  <c r="H42" i="3"/>
  <c r="I42" i="3"/>
  <c r="J42" i="3"/>
  <c r="K42" i="3"/>
  <c r="E45" i="3"/>
  <c r="F45" i="3"/>
  <c r="G45" i="3"/>
  <c r="H45" i="3"/>
  <c r="I45" i="3"/>
  <c r="J45" i="3"/>
  <c r="K45" i="3"/>
  <c r="E54" i="3"/>
  <c r="F54" i="3"/>
  <c r="G54" i="3"/>
  <c r="H54" i="3"/>
  <c r="I54" i="3"/>
  <c r="J54" i="3"/>
  <c r="K54" i="3"/>
  <c r="E60" i="3"/>
  <c r="F60" i="3"/>
  <c r="G60" i="3"/>
  <c r="H60" i="3"/>
  <c r="I60" i="3"/>
  <c r="J60" i="3"/>
  <c r="K60" i="3"/>
  <c r="E63" i="3"/>
  <c r="F63" i="3"/>
  <c r="G63" i="3"/>
  <c r="H63" i="3"/>
  <c r="I63" i="3"/>
  <c r="J63" i="3"/>
  <c r="K63" i="3"/>
  <c r="E73" i="3"/>
  <c r="F73" i="3"/>
  <c r="G73" i="3"/>
  <c r="H73" i="3"/>
  <c r="I73" i="3"/>
  <c r="J73" i="3"/>
  <c r="K73" i="3"/>
  <c r="E81" i="3"/>
  <c r="F81" i="3"/>
  <c r="G81" i="3"/>
  <c r="H81" i="3"/>
  <c r="I81" i="3"/>
  <c r="J81" i="3"/>
  <c r="K81" i="3"/>
  <c r="E86" i="3"/>
  <c r="F86" i="3"/>
  <c r="G86" i="3"/>
  <c r="H86" i="3"/>
  <c r="I86" i="3"/>
  <c r="J86" i="3"/>
  <c r="K86" i="3"/>
  <c r="E90" i="3"/>
  <c r="F90" i="3"/>
  <c r="G90" i="3"/>
  <c r="H90" i="3"/>
  <c r="I90" i="3"/>
  <c r="J90" i="3"/>
  <c r="K90" i="3"/>
  <c r="E93" i="3"/>
  <c r="F93" i="3"/>
  <c r="G93" i="3"/>
  <c r="H93" i="3"/>
  <c r="I93" i="3"/>
  <c r="J93" i="3"/>
  <c r="K93" i="3"/>
  <c r="E95" i="3"/>
  <c r="F95" i="3"/>
  <c r="G95" i="3"/>
  <c r="H95" i="3"/>
  <c r="I95" i="3"/>
  <c r="J95" i="3"/>
  <c r="K95" i="3"/>
  <c r="E97" i="3"/>
  <c r="F97" i="3"/>
  <c r="G97" i="3"/>
  <c r="H97" i="3"/>
  <c r="I97" i="3"/>
  <c r="J97" i="3"/>
  <c r="K97" i="3"/>
  <c r="E99" i="3"/>
  <c r="F99" i="3"/>
  <c r="G99" i="3"/>
  <c r="H99" i="3"/>
  <c r="I99" i="3"/>
  <c r="J99" i="3"/>
  <c r="K99" i="3"/>
  <c r="E103" i="3"/>
  <c r="F103" i="3"/>
  <c r="G103" i="3"/>
  <c r="H103" i="3"/>
  <c r="I103" i="3"/>
  <c r="J103" i="3"/>
  <c r="K103" i="3"/>
  <c r="E106" i="3"/>
  <c r="F106" i="3"/>
  <c r="G106" i="3"/>
  <c r="H106" i="3"/>
  <c r="I106" i="3"/>
  <c r="J106" i="3"/>
  <c r="K106" i="3"/>
  <c r="E108" i="3"/>
  <c r="F108" i="3"/>
  <c r="G108" i="3"/>
  <c r="H108" i="3"/>
  <c r="I108" i="3"/>
  <c r="J108" i="3"/>
  <c r="K108" i="3"/>
  <c r="E111" i="3"/>
  <c r="F111" i="3"/>
  <c r="G111" i="3"/>
  <c r="H111" i="3"/>
  <c r="I111" i="3"/>
  <c r="J111" i="3"/>
  <c r="K111" i="3"/>
  <c r="E41" i="4"/>
  <c r="F41" i="4"/>
  <c r="G41" i="4"/>
  <c r="H41" i="4"/>
  <c r="I41" i="4"/>
  <c r="E94" i="4"/>
  <c r="F94" i="4"/>
  <c r="G94" i="4"/>
  <c r="H94" i="4"/>
  <c r="I94" i="4"/>
  <c r="E96" i="4"/>
  <c r="F96" i="4"/>
  <c r="G96" i="4"/>
  <c r="H96" i="4"/>
  <c r="I96" i="4"/>
  <c r="E98" i="4"/>
  <c r="F98" i="4"/>
  <c r="G98" i="4"/>
  <c r="H98" i="4"/>
  <c r="I98" i="4"/>
  <c r="E107" i="4"/>
  <c r="F107" i="4"/>
  <c r="G107" i="4"/>
  <c r="H107" i="4"/>
  <c r="I107" i="4"/>
  <c r="I5" i="5"/>
  <c r="I6" i="5"/>
  <c r="I7" i="5"/>
  <c r="I8" i="5"/>
  <c r="I9" i="5"/>
  <c r="I10" i="5"/>
  <c r="I11" i="5"/>
  <c r="I12" i="5"/>
  <c r="F54" i="2" l="1"/>
</calcChain>
</file>

<file path=xl/sharedStrings.xml><?xml version="1.0" encoding="utf-8"?>
<sst xmlns="http://schemas.openxmlformats.org/spreadsheetml/2006/main" count="1479" uniqueCount="743">
  <si>
    <t>COD</t>
  </si>
  <si>
    <t>NUM_01</t>
  </si>
  <si>
    <t>Allegato n. 2/a</t>
  </si>
  <si>
    <t>Piano degli indicatori di bilancio</t>
  </si>
  <si>
    <t>Indicatori sintetici</t>
  </si>
  <si>
    <t>DES</t>
  </si>
  <si>
    <t>AA</t>
  </si>
  <si>
    <t>TIPOLOGIA INDICATORE</t>
  </si>
  <si>
    <t>DEFINIZIONE</t>
  </si>
  <si>
    <t>Rigidità strutturale di bilancio</t>
  </si>
  <si>
    <t>1.1</t>
  </si>
  <si>
    <t>Incidenza spese rigide (ripiano disavanzo, personale e debito) su entrate correnti</t>
  </si>
  <si>
    <t>[ripiano disavanzo a carico dell'esercizio + Impegni (Macroaggregati 1.1 "Redditi di lavoro dipendente" + pdc 1.02.01.01.000 "IRAP"– FPV entrata concernente il Macroaggregato 1.1 + FPV personale in uscita 1.1 + 1.7 "Interessi passivi" + Titolo 4 Rimborso prestiti)] / Accertamenti primi tre titoli Entrate</t>
  </si>
  <si>
    <t>Entrate correnti</t>
  </si>
  <si>
    <t>2.1</t>
  </si>
  <si>
    <t>Incidenza degli accertamenti di parte corrente sulle previsioni iniziali di parte corrente</t>
  </si>
  <si>
    <t>Totale accertamenti primi tre titoli di entrata / Stanziamenti iniziali di competenza dei primi tre titoli delle Entrate</t>
  </si>
  <si>
    <t>2.2</t>
  </si>
  <si>
    <t>Incidenza degli accertamenti di parte corrente sulle previsioni definitive di parte corrente</t>
  </si>
  <si>
    <t>Totale accertamenti primi tre titoli di entrata / Stanziamenti definitivi di competenza dei primi tre titoli delle Entrate</t>
  </si>
  <si>
    <t>2.3</t>
  </si>
  <si>
    <t>Incidenza degli accertamenti delle entrate proprie sulle previsioni iniziali di parte corrente</t>
  </si>
  <si>
    <t>Totale accertamenti (pdc E.1.01.00.00.000 "Tributi" – "Compartecipazioni di tributi" E.1.01.04.00.000 + E.3.00.00.00.000 "Entrate extratributarie") / Stanziamenti iniziali di competenza dei primi tre titoli delle Entrate</t>
  </si>
  <si>
    <t>2.4</t>
  </si>
  <si>
    <t>Incidenza degli accertamenti delle entrate proprie sulle previsioni definitive di parte corrente</t>
  </si>
  <si>
    <t>Totale accertamenti (pdc E.1.01.00.00.000 "Tributi" – "Compartecipazioni di tributi" E.1.01.04.00.000 + E.3.00.00.00.000 "Entrate extratributarie") / Stanziamenti definitivi di competenza dei primi tre titoli delle Entrate</t>
  </si>
  <si>
    <t>2.5</t>
  </si>
  <si>
    <t>Incidenza degli incassi correnti sulle previsioni iniziali di parte corrente</t>
  </si>
  <si>
    <t>Totale incassi c/competenza e c/residui dei primi tre titoli di entrata / Stanziamenti iniziali di cassa dei primi tre titoli delle Entrate</t>
  </si>
  <si>
    <t>2.6</t>
  </si>
  <si>
    <t>Incidenza degli incassi correnti sulle previsioni definitive di parte corrente</t>
  </si>
  <si>
    <t>Totale incassi c/competenza e c/residui primi tre titoli di entrata / Stanziamenti definitivi di cassa dei primi tre titoli delle Entrate</t>
  </si>
  <si>
    <t>2.7</t>
  </si>
  <si>
    <t>Incidenza degli incassi delle entrate proprie sulle previsioni iniziali di parte corrente</t>
  </si>
  <si>
    <t>Totale incassi c/competenza e c/residui (pdc E.1.01.00.00.000 "Tributi" – "Compartecipazioni di tributi" E.1.01.04.00.000 + E.3.00.00.00.000 "Entrate extratributarie") / Stanziamenti iniziali di cassa dei primi tre titoli delle Entrate</t>
  </si>
  <si>
    <t>2.8</t>
  </si>
  <si>
    <t>Incidenza degli incassi delle entrate proprie sulle previsioni definitive di parte corrente</t>
  </si>
  <si>
    <t>Totale incassi c/competenza e c/residui (pdc E.1.01.00.00.000 "Tributi" – "Compartecipazioni di tributi" E.1.01.04.00.000 + E.3.00.00.00.000 "Entrate extratributarie") / Stanziamenti definitivi di cassa dei primi tre titoli delle Entrate</t>
  </si>
  <si>
    <t>Anticipazioni dell'Istituto tesoriere</t>
  </si>
  <si>
    <t>3.1</t>
  </si>
  <si>
    <t>Utilizzo medio Anticipazioni di tesoreria</t>
  </si>
  <si>
    <t>Sommatoria degli utilizzi giornalieri delle anticipazioni nell'esercizio / 
(365 x max previsto dalla norma)</t>
  </si>
  <si>
    <t>3.2</t>
  </si>
  <si>
    <t>Anticipazioni chiuse solo contabilmente</t>
  </si>
  <si>
    <t>Anticipazione di tesoreria all'inizio dell'esercizio successivo / max previsto dalla norma</t>
  </si>
  <si>
    <t>Spese di personale</t>
  </si>
  <si>
    <t>4.1</t>
  </si>
  <si>
    <t xml:space="preserve">Incidenza della spesa di personale sulla spesa corrente </t>
  </si>
  <si>
    <t xml:space="preserve">Impegni (Macroaggregato 1.1 "Redditi di lavoro dipendente" + pdc 1.02.01.01.000 "IRAP" + FPV personale in uscita 1.1 – FPV personale in entrata concernente il Macroaggregato 1.1) /
Impegni (Spesa corrente – FCDE corrente + FPV concernente il Macroaggregato 1.1 – FPV di entrata concernente il Macroaggregato 1.1)
</t>
  </si>
  <si>
    <t>4.2</t>
  </si>
  <si>
    <r>
      <rPr>
        <sz val="10"/>
        <rFont val="Arial"/>
        <family val="2"/>
      </rPr>
      <t xml:space="preserve">Incidenza del salario accessorio ed incentivante rispetto al totale della spesa di personale
</t>
    </r>
    <r>
      <rPr>
        <i/>
        <sz val="10"/>
        <rFont val="Arial"/>
        <family val="2"/>
      </rPr>
      <t>Indica il peso delle componenti afferenti la contrattazione decentrata dell'ente rispetto al totale dei redditi da lavoro</t>
    </r>
  </si>
  <si>
    <t>Impegni (pdc 1.01.01.004 + 1.01.01.008 "indennità e altri compensi al personale a tempo indeterminato e determinato"+ pdc 1.01.01.003 + 1.01.01.007 "straordinario al personale a tempo indeterminato e determinato" + FPV in uscita concernente il Macroaggregato 1.1 – FPV di entrata concernente il Macroaggregato 1.1) / Impegni (Macroaggregato 1.1 "Redditi di lavoro dipendente" + pdc U.1.02.01.01.000 "IRAP" + FPV in uscita concernente il Macroaggregato 1.1 – FPV in entrata concernente il Macroaggregato 1.1)</t>
  </si>
  <si>
    <t>4.3</t>
  </si>
  <si>
    <r>
      <rPr>
        <sz val="10"/>
        <rFont val="Arial"/>
        <family val="2"/>
      </rPr>
      <t xml:space="preserve">Incidenza spesa personale flessibile rispetto al totale della spesa di personale
</t>
    </r>
    <r>
      <rPr>
        <i/>
        <sz val="10"/>
        <rFont val="Arial"/>
        <family val="2"/>
      </rPr>
      <t>Indica come gli enti soddisfano le proprie esigenze di risorse umane, mixando le varie alternative contrattuali più rigide (personale dipendente) o meno rigide (forme di lavoro flessibile)</t>
    </r>
  </si>
  <si>
    <t xml:space="preserve">Impegni (pdc U.1.03.02.010.000 "Consulenze" + pdc U.1.03.02.12.000 "lavoro flessibile/LSU/Lavoro interinale" + pdc U.1.03.02.11.000 "Prestazioni professionali e specialistiche") /
Impegni (Macroaggregato 1.1 "Redditi di lavoro dipendente" + pdc U.1.02.01.01.000 "IRAP" + FPV in uscita concernente il Macroaggregato 1.1 – FPV in entrata concernente il Macroaggregato 1.1)
</t>
  </si>
  <si>
    <t>4.4</t>
  </si>
  <si>
    <t>Spesa di personale procapite
(Indicatore di equilibrio dimensionale in valore assoluto)</t>
  </si>
  <si>
    <t>Impegni (Macroaggregato 1.1 "Redditi di lavoro dipendente" + pdc 1.02.01.01.000 "IRAP" + FPV personale in uscita 1.1 – FPV personale in entrata concernente il Macroaggregato 1.1) / popolazione residente al 1° gennaio 
(al 1° gennaio dell'esercizio di riferimento o, se non disponibile, al 1° gennaio dell'ultimo anno disponibile)</t>
  </si>
  <si>
    <t>Esternalizzazione dei servizi</t>
  </si>
  <si>
    <t>5.1</t>
  </si>
  <si>
    <t>Indicatore di esternalizzazione dei servizi</t>
  </si>
  <si>
    <t>Impegni (pdc U.1.03.02.15.000 "Contratti di servizio pubblico" + pdc U.1.04.03.01.000 "Trasferimenti correnti a imprese controllate" + pdc U.1.04.03.02.000 "Trasferimenti correnti a altre imprese partecipate") / totale spese impegnate al Titolo I</t>
  </si>
  <si>
    <t>Interessi passivi</t>
  </si>
  <si>
    <t>6.1</t>
  </si>
  <si>
    <t xml:space="preserve">Incidenza degli interessi passivi sulle entrate correnti </t>
  </si>
  <si>
    <t>Impegni Macroaggregato 1.7 "Interessi passivi" / Accertamenti primi tre titoli delle Entrate ("Entrate correnti")</t>
  </si>
  <si>
    <t>6.2</t>
  </si>
  <si>
    <t>Incidenza degli interessi passivi sulle anticipazioni sul totale della spesa per interessi passivi</t>
  </si>
  <si>
    <t>Impegni voce del pdc U.1.07.06.04.000 "Interessi passivi su anticipazioni di tesoreria" / Impegni Macroaggregato 1.7 "Interessi passivi"</t>
  </si>
  <si>
    <t>6.3</t>
  </si>
  <si>
    <t>Incidenza interessi di mora sul totale della spesa per interessi passivi</t>
  </si>
  <si>
    <t>Impegni voce del pdc U.1.07.06.02.000 "Interessi di mora" / Impegni Macroaggregato 1.7 "Interessi passivi"</t>
  </si>
  <si>
    <t>Investimenti</t>
  </si>
  <si>
    <t>7.1</t>
  </si>
  <si>
    <t>Incidenza investimenti sul totale della spesa corrente e in conto capitale</t>
  </si>
  <si>
    <t>Impegni (Macroaggregato 2.2 "Investimenti fissi lordi e acquisto di terreni" + Macroaggregato 2.3 "Contributi agli investimenti") / totale Impegni Tit. I + II</t>
  </si>
  <si>
    <t>7.2</t>
  </si>
  <si>
    <t>Investimenti diretti procapite (in valore assoluto)</t>
  </si>
  <si>
    <t>Impegni per Macroaggregato 2.2 "Investimenti fissi lordi e acquisto di terreni" / popolazione residente al 1° gennaio
(al 1° gennaio dell'esercizio di riferimento o, se non disponibile, al 1° gennaio dell'ultimo anno disponibile)</t>
  </si>
  <si>
    <t>7.3</t>
  </si>
  <si>
    <t>Contributi agli investimenti procapite (in valore assoluto)</t>
  </si>
  <si>
    <t>Impegni per Macroaggregato 2.3 "Contributi agli investimenti" / popolazione residente 
(al 1° gennaio dell'esercizio di riferimento o, se non disponibile, al 1° gennaio dell'ultimo anno disponibile)</t>
  </si>
  <si>
    <t>7.4</t>
  </si>
  <si>
    <t>Investimenti complessivi procapite (in valore assoluto)</t>
  </si>
  <si>
    <t>Impegni per Macroaggregati 2.2 "Investimenti fissi lordi e acquisto di terreni" e 2.3 "Contributi agli investimenti" / popolazione residente 
(al 1° gennaio dell'esercizio di riferimento o, se non disponibile, al 1° gennaio dell'ultimo anno disponibile)</t>
  </si>
  <si>
    <t>7.5</t>
  </si>
  <si>
    <t>Quota investimenti complessivi finanziati dal risparmio corrente</t>
  </si>
  <si>
    <t>Margine corrente di competenza / [Impegni + relativi FPV (Macroaggregato 2.2 "Investimenti fissi lordi e acquisto di terreni" + Macroaggregato 2.3 "Contributi agli investimenti")] (9)</t>
  </si>
  <si>
    <t>7.6</t>
  </si>
  <si>
    <t>Quota investimenti complessivi finanziati dal saldo positivo delle partite finanziarie</t>
  </si>
  <si>
    <t>Saldo positivo delle partite finanziarie / [Impegni + relativi FPV (Macroaggregato 2.2 "Investimenti fissi lordi e acquisto di terreni" + Macroaggregato 2.3 "Contributi agli investimenti")](9)</t>
  </si>
  <si>
    <t>7.7</t>
  </si>
  <si>
    <t>Quota investimenti complessivi finanziati da debito</t>
  </si>
  <si>
    <t>Accertamenti (Titolo 6 "Accensione prestiti" - Categoria 6.02.02 "Anticipazioni" - Categoria 6.03.03 "Accensione prestiti a seguito di escussione di garanzie" - Accensioni di prestiti da rinegoziazioni) / [Impegni + relativi FPV (Macroaggregato 2.2 "Investimenti fissi lordi e acquisto di terreni" + Macroaggregato 2.3 "Contributi agli investimenti")] (9)</t>
  </si>
  <si>
    <t>Analisi dei residui</t>
  </si>
  <si>
    <t>8.1</t>
  </si>
  <si>
    <t>Incidenza nuovi residui passivi di parte corrente su stock residui passivi correnti</t>
  </si>
  <si>
    <t>Totale residui passivi titolo 1 di competenza dell'esercizio / Totale residui passivi titolo 1 al 31 dicembre</t>
  </si>
  <si>
    <t>8.2</t>
  </si>
  <si>
    <t>Incidenza nuovi residui passivi in c/capitale su stock residui passivi in conto capitale al 31 dicembre</t>
  </si>
  <si>
    <t>Totale residui passivi titolo 2 di competenza dell'esercizio/ Totale residui titolo 2 al 31 dicembre</t>
  </si>
  <si>
    <t>8.3</t>
  </si>
  <si>
    <t>Incidenza nuovi residui passivi per incremento attività finanziarie su stock residui passivi per incremento attività finanziarie al 31 dicembre</t>
  </si>
  <si>
    <t>Totale residui passivi titolo 3 di competenza dell'esercizio / Totale residui passivi titolo 3 al 31 dicembre</t>
  </si>
  <si>
    <t>8.4</t>
  </si>
  <si>
    <t>Incidenza nuovi residui attivi di parte corrente su stock residui attivi di parte corrente</t>
  </si>
  <si>
    <t>Totale residui attivi titoli 1,2,3 di competenza dell'esercizio / Totale residui attivi titolo 1, 2, 3 al 31 dicembre</t>
  </si>
  <si>
    <t>8.5</t>
  </si>
  <si>
    <t>Incidenza nuovi residui attivi in c/capitale su stock residui attivi in c/capitale</t>
  </si>
  <si>
    <t>Totale residui attivi titolo 4 di competenza dell'esercizio / Totale residui attivi titolo 4 al 31 dicembre</t>
  </si>
  <si>
    <t>8.6</t>
  </si>
  <si>
    <t>Incidenza nuovi residui attivi per riduzione di attività finanziarie su stock residui attivi per riduzione di attività finanziarie</t>
  </si>
  <si>
    <t>Totale residui attivi titolo 5 di competenza dell'esercizio / Totale residui attivi titolo 5 al 31 dicembre</t>
  </si>
  <si>
    <t>Smaltimento debiti non finanziari</t>
  </si>
  <si>
    <t>9.1</t>
  </si>
  <si>
    <t>Smaltimento debiti commerciali nati nell'esercizio</t>
  </si>
  <si>
    <t>Pagamenti di competenza 
(Macroaggregati 1.3 "Acquisto di beni e servizi" + 2.2 "Investimenti fissi lordi e acquisto di terreni") / 
Impegni di competenza 
(Macroaggregati 1.3 "Acquisto di beni e servizi" + 2.2 "Investimenti fissi lordi e acquisto di terreni")</t>
  </si>
  <si>
    <t>9.2</t>
  </si>
  <si>
    <t>Smaltimento debiti commerciali nati negli esercizi precedenti</t>
  </si>
  <si>
    <t>Pagamenti c/residui 
(Macroaggregati 1.3 "Acquisto di beni e servizi" + 2.2 "Investimenti fissi lordi e acquisto di terreni") / 
stock residui al 1° gennaio 
(Macroaggregati 1.3 "Acquisto di beni e servizi" + 2.2 "Investimenti fissi lordi e acquisto di terreni")</t>
  </si>
  <si>
    <t>9.3</t>
  </si>
  <si>
    <t>Smaltimento debiti verso altre amministrazioni pubbliche nati nell'esercizio</t>
  </si>
  <si>
    <t>Pagamenti di competenza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Impegni di competenza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</si>
  <si>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9.4</t>
  </si>
  <si>
    <t>Smaltimento debiti verso altre amministrazioni pubbliche nati negli esercizi precedenti</t>
  </si>
  <si>
    <t>Pagamenti in c/residui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stock residui al 1° gennaio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</si>
  <si>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9.5</t>
  </si>
  <si>
    <r>
      <rPr>
        <sz val="10"/>
        <rFont val="Arial"/>
        <family val="2"/>
      </rPr>
      <t xml:space="preserve">Indicatore annuale di tempestività dei pagamenti
</t>
    </r>
    <r>
      <rPr>
        <i/>
        <sz val="10"/>
        <rFont val="Arial"/>
        <family val="2"/>
      </rPr>
      <t>(di cui al Comma 1, dell’articolo 9, DPCM del 22 settembre 2014)</t>
    </r>
  </si>
  <si>
    <t>Giorni effettivi intercorrenti tra la data di scadenza della fattura o richiesta equivalente di pagamento e la data di pagamento ai fornitori moltiplicata per l’importo dovuto, rapportata alla somma degli importi pagati nel periodo di riferimento</t>
  </si>
  <si>
    <t>Debiti finanziari</t>
  </si>
  <si>
    <t>10.1</t>
  </si>
  <si>
    <t>Incidenza estinzioni anticipate debiti finanziari</t>
  </si>
  <si>
    <t>Impegni per estinzioni anticipate / Debito da finanziamento al 31 dicembre anno precedente (2)</t>
  </si>
  <si>
    <t>10.2</t>
  </si>
  <si>
    <t>Incidenza estinzioni ordinarie debiti finanziari</t>
  </si>
  <si>
    <t>(Totale impegni Titolo 4 della spesa – Impegni estinzioni anticipate) / Debito da finanziamento al 31/12 anno precedente (2)</t>
  </si>
  <si>
    <t>10.3</t>
  </si>
  <si>
    <t>Sostenibilità debiti finanziari</t>
  </si>
  <si>
    <t>[Impegni (Totale 1.7 "Interessi passivi" – "Interessi di mora" (U.1.07.06.02.000) – "Interessi per anticipazioni prestiti" (U.1.07.06.04.000) + Titolo 4 della spesa – estinzioni anticipate) – (Accertamenti Entrate categoria E.4.02.06.00.000 "Contributi agli investimenti direttamente destinati al rimborso di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Accertamenti titoli 1, 2 e 3</t>
  </si>
  <si>
    <t>10.4</t>
  </si>
  <si>
    <t>Indebitamento procapite (in valore assoluto)</t>
  </si>
  <si>
    <t>Debito di finanziamento al 31/12 (2) / popolazione residente 
(al 1° gennaio dell'esercizio di riferimento o, se non disponibile, al 1° gennaio dell'ultimo anno disponibile)</t>
  </si>
  <si>
    <t>Composizione dell'avanzo di amministrazione (4)</t>
  </si>
  <si>
    <t>11.1</t>
  </si>
  <si>
    <t>Incidenza quota libera di parte corrente nell'avanzo</t>
  </si>
  <si>
    <t>Quota libera di parte corrente dell'avanzo/Avanzo di amministrazione (5)</t>
  </si>
  <si>
    <t>11.2</t>
  </si>
  <si>
    <t>Incidenza quota libera in c/capitale nell'avanzo</t>
  </si>
  <si>
    <t>Quota libera in conto capitale dell'avanzo/Avanzo di amministrazione (6)</t>
  </si>
  <si>
    <t>11.3</t>
  </si>
  <si>
    <t>Incidenza quota accantonata nell'avanzo</t>
  </si>
  <si>
    <t>Quota accantonata dell'avanzo/Avanzo di amministrazione (7)</t>
  </si>
  <si>
    <t>11.4</t>
  </si>
  <si>
    <t>Incidenza quota vincolata nell'avanzo</t>
  </si>
  <si>
    <t>Quota vincolata dell'avanzo/Avanzo di amministrazione (8)</t>
  </si>
  <si>
    <t>Disavanzo di amministrazione</t>
  </si>
  <si>
    <t>12.1</t>
  </si>
  <si>
    <t>Quota disavanzo ripianato nell'esercizio</t>
  </si>
  <si>
    <t>Disavanzo di amministrazione esercizio precedente – Disavanzo di amministrazione esercizio in corso / Totale Disavanzo esercizio precedente (3)</t>
  </si>
  <si>
    <t>12.2</t>
  </si>
  <si>
    <t xml:space="preserve">Incremento del disavanzo rispetto all'esercizio precedente </t>
  </si>
  <si>
    <t>Disavanzo di amministrazione esercizio in corso – Disavanzo di amministrazione esercizio precedente / Totale Disavanzo esercizio precedente (3)</t>
  </si>
  <si>
    <t>12.3</t>
  </si>
  <si>
    <t>Sostenibilità patrimoniale del disavanzo</t>
  </si>
  <si>
    <t xml:space="preserve">Totale disavanzo di amministrazione (3) / Patrimonio netto (1) </t>
  </si>
  <si>
    <t>12.4</t>
  </si>
  <si>
    <t>Sostenibilità disavanzo effettivamente a carico dell'esercizio</t>
  </si>
  <si>
    <t>Disavanzo iscritto in spesa del conto del bilancio / Accertamenti dei titoli 1, 2 e 3 delle entrate</t>
  </si>
  <si>
    <t xml:space="preserve">Debiti fuori bilancio </t>
  </si>
  <si>
    <t>13.1</t>
  </si>
  <si>
    <t>Debiti riconosciuti e finanziati</t>
  </si>
  <si>
    <t>Importo Debiti fuori bilancio riconosciuti e finanziati / Totale impegni titolo I e titolo II</t>
  </si>
  <si>
    <t>13.2</t>
  </si>
  <si>
    <t>Debiti in corso di riconoscimento</t>
  </si>
  <si>
    <t xml:space="preserve">Importo debiti fuori bilancio in corso di riconoscimento/Totale accertamento entrate dei titoli 1, 2 e 3 </t>
  </si>
  <si>
    <t>13.3</t>
  </si>
  <si>
    <t xml:space="preserve">Debiti riconosciuti e in corso di finanziamento </t>
  </si>
  <si>
    <t>Importo Debiti fuori bilancio riconosciuti e in corso di finanziamento/Totale accertamento entrate dei titoli 1, 2 e 3</t>
  </si>
  <si>
    <t>Fondo pluriennale vincolato</t>
  </si>
  <si>
    <t>14.1</t>
  </si>
  <si>
    <t>Utilizzo del FPV</t>
  </si>
  <si>
    <r>
      <rPr>
        <sz val="10"/>
        <rFont val="Arial"/>
        <family val="2"/>
      </rPr>
      <t xml:space="preserve">(Fondo pluriennale vincolato corrente </t>
    </r>
    <r>
      <rPr>
        <b/>
        <sz val="10"/>
        <rFont val="Arial"/>
        <family val="2"/>
      </rPr>
      <t xml:space="preserve">e </t>
    </r>
    <r>
      <rPr>
        <sz val="10"/>
        <rFont val="Arial"/>
        <family val="2"/>
      </rPr>
      <t>capitale iscritto in entrata del bilancio - Quota del fondo pluriennale vincolato corrente e capitale non utilizzata nel corso dell'esercizio e rinviata agli esercizi successivi) / Fondo pluriennale vincolato corrente e capitale iscritto in entrata nel bilancio
(Per il FPV riferirsi ai valori riportati nell'allegato del rendiconto concernente il FPV, totale delle colonne a) e c)</t>
    </r>
  </si>
  <si>
    <t>Partite di giro e conto terzi</t>
  </si>
  <si>
    <t>15.1</t>
  </si>
  <si>
    <t>Incidenza partite di giro e conto terzi in entrata</t>
  </si>
  <si>
    <t>Totale accertamenti Entrate per conto terzi e partite di giro / Totale accertamenti primi tre titoli delle entrate
(al netto dell'anticipazione sanitaria erogata dalla Tesoreria dello Stato e dei movimenti riguardanti la GSA e i conti di tesoreria sanitari e non sanitari)</t>
  </si>
  <si>
    <t>15.2</t>
  </si>
  <si>
    <t>Incidenza partite di giro e conto terzi in uscita</t>
  </si>
  <si>
    <r>
      <rPr>
        <sz val="10"/>
        <rFont val="Arial"/>
        <family val="2"/>
      </rPr>
      <t xml:space="preserve">Totale impegni Uscite per conto terzi e partite di giro / Totale impegni del titolo I della spesa
</t>
    </r>
    <r>
      <rPr>
        <i/>
        <sz val="10"/>
        <rFont val="Arial"/>
        <family val="2"/>
      </rPr>
      <t xml:space="preserve">
(al netto del rimborso dell'anticipazione sanitaria erogata dalla Tesoreria dello Stato e dei movimenti riguardanti la GSA e i conti di tesoreria sanitari e non sanitari)</t>
    </r>
  </si>
  <si>
    <t xml:space="preserve">(1) Il Patrimonio Netto è pari alla Lettera A) dello stato patrimoniale passivo. Le Autonomie speciali che adottano il DLgs 118/2011 a decorrere dal 2016 elaborano l'indicatore a decorrere dal 2017. </t>
  </si>
  <si>
    <t xml:space="preserve">(2) Il debito da finanziamento è pari alla Lettera D1 dello stato patrimoniale passivo. Le Autonomie speciali che adottano il DLgs 118/2011 a decorrere dal 2016 elaborano l'indicatore a decorrere dal 2017. </t>
  </si>
  <si>
    <t>(3) Indicatore da rappresentare solo in caso di disavanzo di amministrazione. Il disavanzo di amministrazione è pari alla lettera E dell'allegato al rendiconto riguardante il risultato di amministrazione dell'esercizio di riferimento, al netto del disavanzo da debito autorizzato e non contratto.</t>
  </si>
  <si>
    <t>(4) Da compilare solo se la voce E dell'allegato al rendiconto concernente il risultato di amministrazione è positivo o pari a 0.</t>
  </si>
  <si>
    <t>(5) La quota libera di parte corrente del risultato di amministrazione è pari alla voce E riportata nell'allegato a) al rendiconto. Il risultato di amministrazione è pari alla lettera A del predetto allegato a).</t>
  </si>
  <si>
    <t>(6) La quota libera in c/capitale del risultato di amministrazione è pari alla voce D riportata nell'allegato a) al rendiconto. Il risultato di amministrazione è pari alla lettera A riportata nel predetto allegato a).</t>
  </si>
  <si>
    <t>(7) La quota accantonata del risultato di amministrazione è pari alla voce B riportata nell'allegato a) al rendiconto. Il risultato di amministrazione è pari alla lettera A del predetto allegato a).</t>
  </si>
  <si>
    <t>(8) La quota vincolata del risultato di amministrazione è pari alla voce C riportata nell'allegato a) al rendiconto. Il risultato di amministrazione è pari alla lettera A riportata nel predetto allegato a).</t>
  </si>
  <si>
    <t>(9) Indicare al numeratore solo la quota del finanziamento destinata alla copertura di investimenti, e al denominatore escludere gli investimenti che, nell'esercizio, sono finanziati dal FPV.</t>
  </si>
  <si>
    <t>NUM_02</t>
  </si>
  <si>
    <t>NUM_03</t>
  </si>
  <si>
    <t>NUM_04</t>
  </si>
  <si>
    <t>NUM_05</t>
  </si>
  <si>
    <t>NUM_06</t>
  </si>
  <si>
    <t>NUM_07</t>
  </si>
  <si>
    <t>NUM_08</t>
  </si>
  <si>
    <t>Allegato n. 2/b</t>
  </si>
  <si>
    <t xml:space="preserve">Indicatori analitici concernenti la composizione delle entrate e l'effettiva capacità di riscossione </t>
  </si>
  <si>
    <t>Titolo Tipologia</t>
  </si>
  <si>
    <t xml:space="preserve">Denominazione </t>
  </si>
  <si>
    <r>
      <rPr>
        <b/>
        <sz val="11"/>
        <rFont val="Arial"/>
        <family val="2"/>
      </rPr>
      <t xml:space="preserve">Composizione delle entrate </t>
    </r>
    <r>
      <rPr>
        <sz val="11"/>
        <rFont val="Arial"/>
        <family val="2"/>
      </rPr>
      <t>(valori percentuali)</t>
    </r>
  </si>
  <si>
    <t>Percentuale di riscossione</t>
  </si>
  <si>
    <t>Previsioni iniziali competenza/  totale previsioni iniziali competenza</t>
  </si>
  <si>
    <t>Previsioni definitive competenza/  totale previsioni definitive competenza</t>
  </si>
  <si>
    <t xml:space="preserve">Accertamenti/                     Totale Accertamenti </t>
  </si>
  <si>
    <t>% di riscossione prevista nel bilancio di previsione iniziale: Previsioni iniziali cassa/ (previsioni iniziali competenza + residui)</t>
  </si>
  <si>
    <t>% di riscossione prevista nelle previsioni definitive: Previsioni definitive  cassa/ (previsioni definitive competenza + residui)</t>
  </si>
  <si>
    <t>% di riscossione complessiva: (Riscossioni c/comp+ Riscossioni c/residui)/ (Accertamenti + residui definitivi iniziali)</t>
  </si>
  <si>
    <t>% di riscossione dei crediti esigibili nell'eserczio: Riscossioni c/comp/ Accertamenti  di competenza</t>
  </si>
  <si>
    <t xml:space="preserve">% di riscossione dei crediti esigibili negli esercizi precedenti: Riscossioni c/residui/  residui definitivi iniziali </t>
  </si>
  <si>
    <t>TITOLO 1:</t>
  </si>
  <si>
    <t>Entrate correnti di natura tributaria, contributiva e perequativa</t>
  </si>
  <si>
    <t>10101</t>
  </si>
  <si>
    <t>Tipologia 101: Imposte, tasse e proventi assimilati</t>
  </si>
  <si>
    <t>10104</t>
  </si>
  <si>
    <t>Tipologia 104: Compartecipazioni di tributi</t>
  </si>
  <si>
    <t>10301</t>
  </si>
  <si>
    <t>Tipologia 301: Fondi perequativi  da Amministrazioni Centrali</t>
  </si>
  <si>
    <t>10302</t>
  </si>
  <si>
    <t>Tipologia 302: Fondi perequativi dalla Regione o Provincia autonoma</t>
  </si>
  <si>
    <t>10000</t>
  </si>
  <si>
    <t>Totale TITOLO 1: Entrate correnti di natura tributaria, contributiva e perequativa</t>
  </si>
  <si>
    <t>TITOLO 2:</t>
  </si>
  <si>
    <t>Trasferimenti correnti</t>
  </si>
  <si>
    <t>20101</t>
  </si>
  <si>
    <t>Tipologia 101: Trasferimenti correnti da Amministrazioni pubbliche</t>
  </si>
  <si>
    <t>20102</t>
  </si>
  <si>
    <t>Tipologia 102: Trasferimenti correnti da Famiglie</t>
  </si>
  <si>
    <t>20103</t>
  </si>
  <si>
    <t>Tipologia 103: Trasferimenti correnti da Imprese</t>
  </si>
  <si>
    <t>20104</t>
  </si>
  <si>
    <t>Tipologia 104: Trasferimenti correnti da Istituzioni Sociali Private</t>
  </si>
  <si>
    <t>20105</t>
  </si>
  <si>
    <t>Tipologia 105: Trasferimenti correnti dall'Unione europea e dal Resto del Mondo</t>
  </si>
  <si>
    <t>20000</t>
  </si>
  <si>
    <t>Totale TITOLO 2: Trasferimenti correnti</t>
  </si>
  <si>
    <t>TITOLO 3:</t>
  </si>
  <si>
    <t>Entrate extratributarie</t>
  </si>
  <si>
    <t>30100</t>
  </si>
  <si>
    <t>Tipologia 100: Vendita di beni e servizi e proventi derivanti dalla gestione dei beni</t>
  </si>
  <si>
    <t>30200</t>
  </si>
  <si>
    <t>Tipologia 200: Proventi derivanti dall'attività di controllo e repressione delle irregolarità e degli illeciti</t>
  </si>
  <si>
    <t>30300</t>
  </si>
  <si>
    <t>Tipologia 300: Interessi attivi</t>
  </si>
  <si>
    <t>30400</t>
  </si>
  <si>
    <t>Tipologia 400: Altre entrate da redditi da capitale</t>
  </si>
  <si>
    <t>30500</t>
  </si>
  <si>
    <t>Tipologia 500: Rimborsi e altre entrate correnti</t>
  </si>
  <si>
    <t>30000</t>
  </si>
  <si>
    <t>Totale TITOLO 3: Entrate extratributarie</t>
  </si>
  <si>
    <t>TITOLO 4:</t>
  </si>
  <si>
    <t>Entrate in conto capitale</t>
  </si>
  <si>
    <t>40100</t>
  </si>
  <si>
    <t>Tipologia 100: Tributi in conto capitale</t>
  </si>
  <si>
    <t>40200</t>
  </si>
  <si>
    <t>Tipologia 200: Contributi agli investimenti</t>
  </si>
  <si>
    <t>40300</t>
  </si>
  <si>
    <t>Tipologia 300: Altri trasferimenti in conto capitale</t>
  </si>
  <si>
    <t>40400</t>
  </si>
  <si>
    <t>Tipologia 400: Entrate da alienazione di beni materiali e immateriali</t>
  </si>
  <si>
    <t>40500</t>
  </si>
  <si>
    <t>Tipologia 500: Altre entrate in conto capitale</t>
  </si>
  <si>
    <t>40000</t>
  </si>
  <si>
    <t>Totale TITOLO 4: Entrate in conto capitale</t>
  </si>
  <si>
    <t>TITOLO 5:</t>
  </si>
  <si>
    <t>Entrate da riduzione di attività finanziarie</t>
  </si>
  <si>
    <t>50100</t>
  </si>
  <si>
    <t>Tipologia 100: Alienazione di attività finanziarie</t>
  </si>
  <si>
    <t>50200</t>
  </si>
  <si>
    <t>Tipologia 200: Riscossione crediti di breve termine</t>
  </si>
  <si>
    <t>50300</t>
  </si>
  <si>
    <t>Tipologia 300: Riscossione crediti di medio-lungo termine</t>
  </si>
  <si>
    <t>50400</t>
  </si>
  <si>
    <t>Tipologia 400: Altre entrate per riduzione di attività finanziarie</t>
  </si>
  <si>
    <t>50000</t>
  </si>
  <si>
    <t>Totale TITOLO 5: Entrate da riduzione di attività finanziarie</t>
  </si>
  <si>
    <t>TITOLO 6:</t>
  </si>
  <si>
    <t>Accensione prestiti</t>
  </si>
  <si>
    <t>60100</t>
  </si>
  <si>
    <t>Tipologia 100: Emissione di titoli obbligazionari</t>
  </si>
  <si>
    <t>60200</t>
  </si>
  <si>
    <t>Tipologia 200: Accensione prestiti a breve termine</t>
  </si>
  <si>
    <t>60300</t>
  </si>
  <si>
    <t>Tipologia 300: Accensione mutui e altri finanziamenti a medio lungo termine</t>
  </si>
  <si>
    <t>60400</t>
  </si>
  <si>
    <t>Tipologia 400: Altre forme di indebitamento</t>
  </si>
  <si>
    <t>60000</t>
  </si>
  <si>
    <t>Totale TITOLO 6: Accensione prestiti</t>
  </si>
  <si>
    <t>TITOLO 7:</t>
  </si>
  <si>
    <t>Anticipazioni da istituto tesoriere/cassiere</t>
  </si>
  <si>
    <t>70100</t>
  </si>
  <si>
    <t>Tipologia 100: Anticipazioni da istituto tesoriere/cassiere</t>
  </si>
  <si>
    <t>70000</t>
  </si>
  <si>
    <t>Totale TITOLO 7: Anticipazioni da istituto tesoriere/cassiere</t>
  </si>
  <si>
    <t>TITOLO 9:</t>
  </si>
  <si>
    <t>Entrate per conto terzi e partite di giro</t>
  </si>
  <si>
    <t>90100</t>
  </si>
  <si>
    <t>Tipologia 100: Entrate per partite di giro</t>
  </si>
  <si>
    <t>90200</t>
  </si>
  <si>
    <t>Tipologia 200: Entrate per conto terzi</t>
  </si>
  <si>
    <t>90000</t>
  </si>
  <si>
    <t>Totale TITOLO 9: Entrate per conto terzi e partite di giro</t>
  </si>
  <si>
    <t>00000</t>
  </si>
  <si>
    <t>TOTALE ENTRATE</t>
  </si>
  <si>
    <t>Allegato n. 2/c</t>
  </si>
  <si>
    <t xml:space="preserve">Indicatori analitici concernenti la composizione delle spese per missioni e programmi </t>
  </si>
  <si>
    <t>MISSIONI E PROGRAMMI</t>
  </si>
  <si>
    <r>
      <rPr>
        <b/>
        <sz val="10"/>
        <rFont val="Arial"/>
        <family val="2"/>
      </rPr>
      <t xml:space="preserve">COMPOSIZIONE DELLE SPESE PER MISSIONI E PROGRAMMI </t>
    </r>
    <r>
      <rPr>
        <sz val="10"/>
        <rFont val="Arial"/>
        <family val="2"/>
      </rPr>
      <t>(dati percentuali)</t>
    </r>
  </si>
  <si>
    <t xml:space="preserve">Previsioni iniziali </t>
  </si>
  <si>
    <t>Previsioni defintive</t>
  </si>
  <si>
    <t>Dati di rendiconto</t>
  </si>
  <si>
    <t>Incidenza Missioni/Programmi: Previsioni stanziamento/ totale previsioni missioni</t>
  </si>
  <si>
    <t>di cui Incidenza FPV: Previsioni  stanziamento  FPV/ Previsione FPV totale</t>
  </si>
  <si>
    <t>Incidenza Missione programma: (Impegni + FPV)/(Totale impegni + Totale FPV)</t>
  </si>
  <si>
    <t>di cui incidenza FPV: FPV / Totale FPV</t>
  </si>
  <si>
    <t>di cui incidenza economie di spesa: Economie di competenza/ Totale Economie di competenza</t>
  </si>
  <si>
    <t>0101</t>
  </si>
  <si>
    <t xml:space="preserve">Missione 01  Servizi istituzionali,  generali e di gestione </t>
  </si>
  <si>
    <t>01</t>
  </si>
  <si>
    <t>Organi istituzionali</t>
  </si>
  <si>
    <t>0102</t>
  </si>
  <si>
    <t>02</t>
  </si>
  <si>
    <t xml:space="preserve">Segreteria generale </t>
  </si>
  <si>
    <t>0103</t>
  </si>
  <si>
    <t>03</t>
  </si>
  <si>
    <t>Gestione economica, finanziaria,  programmazione, provveditorato</t>
  </si>
  <si>
    <t>0104</t>
  </si>
  <si>
    <t>04</t>
  </si>
  <si>
    <t>Gestione delle entrate tributarie e servizi fiscali</t>
  </si>
  <si>
    <t>0105</t>
  </si>
  <si>
    <t>05</t>
  </si>
  <si>
    <t>Gestione dei beni demaniali e patrimoniali</t>
  </si>
  <si>
    <t>0106</t>
  </si>
  <si>
    <t>06</t>
  </si>
  <si>
    <t>Ufficio tecnico</t>
  </si>
  <si>
    <t>0107</t>
  </si>
  <si>
    <t>07</t>
  </si>
  <si>
    <t xml:space="preserve"> Elezioni e consultazioni popolari - Anagrafe e stato civile  </t>
  </si>
  <si>
    <t>0108</t>
  </si>
  <si>
    <t>08</t>
  </si>
  <si>
    <t xml:space="preserve"> Statistica e sistemi informativi</t>
  </si>
  <si>
    <t>0109</t>
  </si>
  <si>
    <t>09</t>
  </si>
  <si>
    <t xml:space="preserve"> Assistenza tecnico-amministrativa agli enti locali</t>
  </si>
  <si>
    <t>0110</t>
  </si>
  <si>
    <t>010</t>
  </si>
  <si>
    <t>Risorse umane</t>
  </si>
  <si>
    <t>0111</t>
  </si>
  <si>
    <t>011</t>
  </si>
  <si>
    <t>Altri servizi generali</t>
  </si>
  <si>
    <t>0100</t>
  </si>
  <si>
    <t>TOTALE Missione 01  Servizi istituzionali,  generali e di gestione</t>
  </si>
  <si>
    <t>0201</t>
  </si>
  <si>
    <t>Missione 02 Giustizia</t>
  </si>
  <si>
    <t>Uffici giudiziari</t>
  </si>
  <si>
    <t>0202</t>
  </si>
  <si>
    <t>Casa circondariale e altri servizi</t>
  </si>
  <si>
    <t>0200</t>
  </si>
  <si>
    <t>TOTALE Missione 02 Giustizia</t>
  </si>
  <si>
    <t>0301</t>
  </si>
  <si>
    <t>Missione 03 Ordine pubblico e sicurezza</t>
  </si>
  <si>
    <t>Polizia locale e amministrativa</t>
  </si>
  <si>
    <t>0302</t>
  </si>
  <si>
    <t>Sistema integrato di sicurezza urbana</t>
  </si>
  <si>
    <t>0300</t>
  </si>
  <si>
    <t>TOTALE MISSIONE 03 Ordine pubblico e sicurezza</t>
  </si>
  <si>
    <t>0401</t>
  </si>
  <si>
    <t>Missione 04 Istruzione e diritto allo studio</t>
  </si>
  <si>
    <t xml:space="preserve"> Istruzione prescolastica</t>
  </si>
  <si>
    <t>0402</t>
  </si>
  <si>
    <t>Altri ordini di istruzione non universitaria</t>
  </si>
  <si>
    <t>0403</t>
  </si>
  <si>
    <t xml:space="preserve">Edilizia scolastica </t>
  </si>
  <si>
    <t>0404</t>
  </si>
  <si>
    <t>Istruzione universitaria</t>
  </si>
  <si>
    <t>0405</t>
  </si>
  <si>
    <t>Istruzione tecnica superiore</t>
  </si>
  <si>
    <t>0406</t>
  </si>
  <si>
    <t>Servizi ausiliari all’istruzione</t>
  </si>
  <si>
    <t>0407</t>
  </si>
  <si>
    <t>Diritto allo studio</t>
  </si>
  <si>
    <t>0400</t>
  </si>
  <si>
    <t>TOTALE MISSIONE 04 Istruzione e diritto allo studio</t>
  </si>
  <si>
    <t>0501</t>
  </si>
  <si>
    <t>Missione 05Tutela e valorizzazione dei beni e delle attività culturali</t>
  </si>
  <si>
    <t>Valorizzazione dei beni di interesse storico</t>
  </si>
  <si>
    <t>0502</t>
  </si>
  <si>
    <t>Attività culturali e interventi diversi nel settore culturale</t>
  </si>
  <si>
    <t>0500</t>
  </si>
  <si>
    <t>Totale Missione  05 Tutela e valorizzazione deibeni e attività culturali</t>
  </si>
  <si>
    <t>0601</t>
  </si>
  <si>
    <t>Missione 06 Politiche giovanili sport e tempo libero</t>
  </si>
  <si>
    <t>Sport e tempo libero</t>
  </si>
  <si>
    <t>0602</t>
  </si>
  <si>
    <t>Giovani</t>
  </si>
  <si>
    <t>0600</t>
  </si>
  <si>
    <t>Totale Missione 06 Politiche giovanili sport e tempo libero</t>
  </si>
  <si>
    <t>0701</t>
  </si>
  <si>
    <t>Missione 07 Turismo</t>
  </si>
  <si>
    <t>Sviluppo e la valorizzazione del turismo</t>
  </si>
  <si>
    <t>0700</t>
  </si>
  <si>
    <t>Totale Missione 07 Turismo</t>
  </si>
  <si>
    <t>0801</t>
  </si>
  <si>
    <t xml:space="preserve"> Missione 08 Assetto del territorio ed edilizia abitativa</t>
  </si>
  <si>
    <t>Urbanistica e assetto del territorio</t>
  </si>
  <si>
    <t>0802</t>
  </si>
  <si>
    <t>Edilizia residenziale pubblica e locale e piani di edilizia economico-popolare</t>
  </si>
  <si>
    <t>0800</t>
  </si>
  <si>
    <t>Totale Missione 08 Assetto del territorio ed edilizia abitativa</t>
  </si>
  <si>
    <t>0901</t>
  </si>
  <si>
    <t>Missione 09 Sviluppo sostenibile e tutela del territorio e dell'ambiente</t>
  </si>
  <si>
    <t>Difesa del suolo</t>
  </si>
  <si>
    <t>0902</t>
  </si>
  <si>
    <t>Tutela, valorizzazione e recupero ambientale</t>
  </si>
  <si>
    <t>0903</t>
  </si>
  <si>
    <t>Rifiuti</t>
  </si>
  <si>
    <t>0904</t>
  </si>
  <si>
    <t>Servizio idrico integrato</t>
  </si>
  <si>
    <t>0905</t>
  </si>
  <si>
    <t>Aree protette, parchi naturali, protezione naturalistica e forestazione</t>
  </si>
  <si>
    <t>0906</t>
  </si>
  <si>
    <t>Tutela e valorizzazione delle risorse idriche</t>
  </si>
  <si>
    <t>0907</t>
  </si>
  <si>
    <t>Sviluppo sostenibile territorio montano piccoli Comuni</t>
  </si>
  <si>
    <t>0908</t>
  </si>
  <si>
    <t>Qualità dell'aria e riduzione dell'inquinamento</t>
  </si>
  <si>
    <t>0900</t>
  </si>
  <si>
    <t>Totale Missione 09 Sviluppo sostenibile e tutela del territorio e dell'ambiente</t>
  </si>
  <si>
    <t>1001</t>
  </si>
  <si>
    <t>Missione 10 Trasporti e diritto alla mobilità</t>
  </si>
  <si>
    <t>Trasporto ferroviario</t>
  </si>
  <si>
    <t>1002</t>
  </si>
  <si>
    <t>Trasporto pubblico locale</t>
  </si>
  <si>
    <t>1003</t>
  </si>
  <si>
    <t>Trasporto per vie d'acqua</t>
  </si>
  <si>
    <t>1004</t>
  </si>
  <si>
    <t>Altre modalità di trasporto</t>
  </si>
  <si>
    <t>1005</t>
  </si>
  <si>
    <t>Viabilità e infrastrutture stradali</t>
  </si>
  <si>
    <t>1000</t>
  </si>
  <si>
    <t xml:space="preserve">Totale Missione 10 Trasporti e diritto alla mobilità </t>
  </si>
  <si>
    <t>1101</t>
  </si>
  <si>
    <t>Missione 11 Soccorso civile</t>
  </si>
  <si>
    <t>Sistema di protezione civile</t>
  </si>
  <si>
    <t>1102</t>
  </si>
  <si>
    <t>Interventi a seguito di calamità naturali</t>
  </si>
  <si>
    <t>1100</t>
  </si>
  <si>
    <t>Totale Missione 11 Soccorso civile</t>
  </si>
  <si>
    <t>1201</t>
  </si>
  <si>
    <t>Missione 12 Diritti sociali, politiche sociali e famiglia</t>
  </si>
  <si>
    <t>Interventi per l'infanzia e  i minori e per asili nido</t>
  </si>
  <si>
    <t>1202</t>
  </si>
  <si>
    <t>Interventi per la disabilità</t>
  </si>
  <si>
    <t>1203</t>
  </si>
  <si>
    <t>Interventi per gli anziani</t>
  </si>
  <si>
    <t>1204</t>
  </si>
  <si>
    <t>Interventi per i soggetti a rischio di esclusione sociale</t>
  </si>
  <si>
    <t>1205</t>
  </si>
  <si>
    <t>Interventi  per le famiglie</t>
  </si>
  <si>
    <t>1206</t>
  </si>
  <si>
    <t>Interventi per il diritto alla casa</t>
  </si>
  <si>
    <t>1207</t>
  </si>
  <si>
    <t>Programmazione e governo della rete dei servizi sociosanitari e sociali</t>
  </si>
  <si>
    <t>1208</t>
  </si>
  <si>
    <t>Cooperazione e associazionismo</t>
  </si>
  <si>
    <t>1209</t>
  </si>
  <si>
    <t>Servizio necroscopico e cimiteriale</t>
  </si>
  <si>
    <t>1200</t>
  </si>
  <si>
    <t>Totale Missione 12 Diritti sociali, politiche sociali e famiglia</t>
  </si>
  <si>
    <t>1301</t>
  </si>
  <si>
    <t>Missione 13 Tutela della salute</t>
  </si>
  <si>
    <t>Servizio sanitario regionale - finanziamento ordinario corrente per la garanzia dei LEA</t>
  </si>
  <si>
    <t>1302</t>
  </si>
  <si>
    <t>Servizio sanitario regionale - finanziamento aggiuntivo corrente per livelli di assistenza superiori ai LEA</t>
  </si>
  <si>
    <t>1303</t>
  </si>
  <si>
    <t xml:space="preserve">Servizio sanitario regionale - finanziamento aggiuntivo corrente per la copertura dello squilibrio di bilancio corrente </t>
  </si>
  <si>
    <t>1304</t>
  </si>
  <si>
    <t>Servizio sanitario regionale - ripiano di disavanzi sanitari relativi ad esercizi pregressi</t>
  </si>
  <si>
    <t>1305</t>
  </si>
  <si>
    <t>Servizio sanitario regionale - investimenti sanitari</t>
  </si>
  <si>
    <t>1306</t>
  </si>
  <si>
    <t>Servizio sanitario regionale - restituzione maggiori gettiti SSN</t>
  </si>
  <si>
    <t>1307</t>
  </si>
  <si>
    <t>Ulteriori spese in materia sanitaria</t>
  </si>
  <si>
    <t>1300</t>
  </si>
  <si>
    <t>Totale Missione 13 Tutela della salute</t>
  </si>
  <si>
    <t>1401</t>
  </si>
  <si>
    <t>Missione 14 Sviluppo economico e competitività</t>
  </si>
  <si>
    <t>Industria,  PMI e Artigianato</t>
  </si>
  <si>
    <t>1402</t>
  </si>
  <si>
    <t>Commercio - reti distributive - tutela dei consumatori</t>
  </si>
  <si>
    <t>1403</t>
  </si>
  <si>
    <t xml:space="preserve">Ricerca e innovazione </t>
  </si>
  <si>
    <t>1404</t>
  </si>
  <si>
    <t xml:space="preserve">Reti e altri servizi di pubblica utilità </t>
  </si>
  <si>
    <t>1400</t>
  </si>
  <si>
    <t>Totale Missione 14 Sviluppo economico e competitività</t>
  </si>
  <si>
    <t>1501</t>
  </si>
  <si>
    <t>Missione 15 Politiche per il lavoro e la formazione professionale</t>
  </si>
  <si>
    <t>Servizi per lo sviluppo del mercato del lavoro</t>
  </si>
  <si>
    <t>1502</t>
  </si>
  <si>
    <t>Formazione professionale</t>
  </si>
  <si>
    <t>1503</t>
  </si>
  <si>
    <t>Sostegno all'occupazione</t>
  </si>
  <si>
    <t>1500</t>
  </si>
  <si>
    <t>Totale Missione 15 Politiche per il lavoro e la formazione professionale</t>
  </si>
  <si>
    <t>1601</t>
  </si>
  <si>
    <t>Missione 16 Agricoltura, politiche agroalimentari e pesca</t>
  </si>
  <si>
    <t>Sviluppo del settore agricolo e del sistema agroalimentare</t>
  </si>
  <si>
    <t>1602</t>
  </si>
  <si>
    <t>Caccia e pesca</t>
  </si>
  <si>
    <t>1600</t>
  </si>
  <si>
    <t>Totale Missione 16 Agricoltura, politiche agroalimentari e pesca</t>
  </si>
  <si>
    <t>1701</t>
  </si>
  <si>
    <t>Missione 17 Energia e diversificazione delle fonti energetiche</t>
  </si>
  <si>
    <t>Fonti energetiche</t>
  </si>
  <si>
    <t>1700</t>
  </si>
  <si>
    <t>Totale Missione 17 Energia e diversificazione delle fonti energetiche</t>
  </si>
  <si>
    <t>1801</t>
  </si>
  <si>
    <t>Missione 18 Relazioni con le altre autonomie territoriali e locali</t>
  </si>
  <si>
    <t>Relazioni finanziarie con le altre autonomie territoriali</t>
  </si>
  <si>
    <t>1800</t>
  </si>
  <si>
    <t>Totale Missione 18 Relazioni con le altre autonomie territoriali e locali</t>
  </si>
  <si>
    <t>1901</t>
  </si>
  <si>
    <t>Missione 19 Relazioni internazionali</t>
  </si>
  <si>
    <t>Relazioni internazionali e Cooperazione allo sviluppo</t>
  </si>
  <si>
    <t>1900</t>
  </si>
  <si>
    <t>Totale Missione 19 Relazioni internazionali</t>
  </si>
  <si>
    <t>2001</t>
  </si>
  <si>
    <t>Missione 20 Fondi e accantonamenti</t>
  </si>
  <si>
    <t>Fondo di riserva</t>
  </si>
  <si>
    <t>2002</t>
  </si>
  <si>
    <t>Fondo  crediti di dubbia esigibilità</t>
  </si>
  <si>
    <t>2003</t>
  </si>
  <si>
    <t>Altri fondi</t>
  </si>
  <si>
    <t>2000</t>
  </si>
  <si>
    <t>Totale Missione 20 Fondi e accantonamenti</t>
  </si>
  <si>
    <t>5001</t>
  </si>
  <si>
    <t>Missione 50 Debito pubblico</t>
  </si>
  <si>
    <t>Quota interessi ammortamento mutui e prestiti obbligazionari</t>
  </si>
  <si>
    <t>5002</t>
  </si>
  <si>
    <t>Quota capitale ammortamento mutui e prestiti obbligazionari</t>
  </si>
  <si>
    <t>5000</t>
  </si>
  <si>
    <t>Totale Missione 50 Debito pubblico</t>
  </si>
  <si>
    <t>6001</t>
  </si>
  <si>
    <t>Missione 60 Anticipazioni finanziarie</t>
  </si>
  <si>
    <r>
      <rPr>
        <b/>
        <sz val="10"/>
        <rFont val="Calibri"/>
        <family val="2"/>
      </rPr>
      <t>Restituzione anticipazion</t>
    </r>
    <r>
      <rPr>
        <b/>
        <u/>
        <sz val="10"/>
        <color indexed="21"/>
        <rFont val="Calibri"/>
        <family val="2"/>
      </rPr>
      <t>i</t>
    </r>
    <r>
      <rPr>
        <b/>
        <sz val="10"/>
        <rFont val="Calibri"/>
        <family val="2"/>
      </rPr>
      <t xml:space="preserve"> di tesoreria</t>
    </r>
  </si>
  <si>
    <t>Totale Missione 60 Anticipazioni finanziarie</t>
  </si>
  <si>
    <t>9901</t>
  </si>
  <si>
    <t>Missione 99 Servizi per conto terzi</t>
  </si>
  <si>
    <r>
      <rPr>
        <b/>
        <sz val="10"/>
        <rFont val="Calibri"/>
        <family val="2"/>
      </rPr>
      <t xml:space="preserve">Servizi per conto terzi </t>
    </r>
    <r>
      <rPr>
        <b/>
        <u/>
        <sz val="10"/>
        <color indexed="21"/>
        <rFont val="Calibri"/>
        <family val="2"/>
      </rPr>
      <t xml:space="preserve"> - </t>
    </r>
    <r>
      <rPr>
        <b/>
        <sz val="10"/>
        <rFont val="Calibri"/>
        <family val="2"/>
      </rPr>
      <t>Partite di giro</t>
    </r>
  </si>
  <si>
    <t>9902</t>
  </si>
  <si>
    <t>Anticipazioni per il finanziamento del sistema nazionale sanitario</t>
  </si>
  <si>
    <t>9900</t>
  </si>
  <si>
    <t>Totale Missione 99 Servizi per conto terzi</t>
  </si>
  <si>
    <t>Allegato n. 2/d</t>
  </si>
  <si>
    <t xml:space="preserve">Indicatori concernenti la capacità di pagare spese per missioni e programmi </t>
  </si>
  <si>
    <r>
      <rPr>
        <b/>
        <sz val="10"/>
        <rFont val="Arial"/>
        <family val="2"/>
      </rPr>
      <t xml:space="preserve">CAPACITA' DI PAGARE SPESE  NEL CORSO DELL'ESERCIZIO 20.. </t>
    </r>
    <r>
      <rPr>
        <sz val="10"/>
        <rFont val="Arial"/>
        <family val="2"/>
      </rPr>
      <t>(dati percentuali)</t>
    </r>
  </si>
  <si>
    <r>
      <rPr>
        <b/>
        <sz val="10"/>
        <rFont val="Arial"/>
        <family val="2"/>
      </rPr>
      <t>Capacità di pagamento nel bilancio di previsione iniziale:</t>
    </r>
    <r>
      <rPr>
        <sz val="10"/>
        <rFont val="Arial"/>
        <family val="2"/>
      </rPr>
      <t xml:space="preserve"> Previsioni iniziali  cassa/ (residui +previsioni iniziali  competenza- FPV )</t>
    </r>
  </si>
  <si>
    <r>
      <rPr>
        <b/>
        <sz val="10"/>
        <rFont val="Arial"/>
        <family val="2"/>
      </rPr>
      <t>Capacità di pagamento nelle previsioni definitive:</t>
    </r>
    <r>
      <rPr>
        <sz val="10"/>
        <rFont val="Arial"/>
        <family val="2"/>
      </rPr>
      <t xml:space="preserve"> Previsioni definitive cassa/ (residui +previsioni definitive  competenza- FPV )</t>
    </r>
  </si>
  <si>
    <r>
      <rPr>
        <b/>
        <sz val="10"/>
        <rFont val="Arial"/>
        <family val="2"/>
      </rPr>
      <t>Capacità di pagamento a consuntivo:</t>
    </r>
    <r>
      <rPr>
        <sz val="10"/>
        <rFont val="Arial"/>
        <family val="2"/>
      </rPr>
      <t xml:space="preserve"> (Pagam. c/comp+ Pagam. c/residui )/ (Impegni + residui definitivi iniziali) </t>
    </r>
  </si>
  <si>
    <r>
      <rPr>
        <b/>
        <sz val="10"/>
        <rFont val="Arial"/>
        <family val="2"/>
      </rPr>
      <t>Capacità di pagamento delle spese  nell'esercizio:</t>
    </r>
    <r>
      <rPr>
        <sz val="10"/>
        <rFont val="Arial"/>
        <family val="2"/>
      </rPr>
      <t xml:space="preserve"> Pagam. c/comp/ Impegni </t>
    </r>
  </si>
  <si>
    <r>
      <rPr>
        <b/>
        <sz val="10"/>
        <rFont val="Arial"/>
        <family val="2"/>
      </rPr>
      <t xml:space="preserve">Capacità di pagamento delle spese  esigibili negli esercizi precedenti: </t>
    </r>
    <r>
      <rPr>
        <sz val="10"/>
        <rFont val="Arial"/>
        <family val="2"/>
      </rPr>
      <t xml:space="preserve">Pagam. c/residui / residui definitivi iniziali </t>
    </r>
  </si>
  <si>
    <r>
      <rPr>
        <b/>
        <sz val="14"/>
        <color indexed="56"/>
        <rFont val="Arial"/>
        <family val="2"/>
      </rPr>
      <t xml:space="preserve">Piano degli indicatori di bilancio
</t>
    </r>
    <r>
      <rPr>
        <b/>
        <sz val="12"/>
        <rFont val="Arial"/>
        <family val="2"/>
      </rPr>
      <t>Quadro sinottico - Rendiconto finanziario - Allegato n. 2</t>
    </r>
  </si>
  <si>
    <t>Macro indicatore di primo livello</t>
  </si>
  <si>
    <t>Nome indicatore</t>
  </si>
  <si>
    <t>Calcolo indicatore</t>
  </si>
  <si>
    <t>Fase di osservazione e unità di misura</t>
  </si>
  <si>
    <t>Tempo di osservazione</t>
  </si>
  <si>
    <t>Tipo</t>
  </si>
  <si>
    <t>Spiegazione dell'indicatore</t>
  </si>
  <si>
    <t>Note</t>
  </si>
  <si>
    <t>[ripiano disavanzo a carico dell'esercizio 
+ Impegni  
(Macroaggregati 1.1 "Redditi di lavoro dipendente" 
+ pdc 1.02.01.01.000 "IRAP" 
– FPV entrata concernente il Macroaggregato 1.1 
+ FPV personale in uscita 1.1 
+ 1.7 "Interessi passivi" 
+ Titolo 4  Rimborso prestiti)] 
/
(Accertamenti primi tre titoli Entrate 
+ Utilizzo Fondo Anticipazione DL 35/2013)</t>
  </si>
  <si>
    <t>Impegni / Accertamenti
(%)</t>
  </si>
  <si>
    <t>Rendiconto</t>
  </si>
  <si>
    <t>S</t>
  </si>
  <si>
    <t>Incidenza spese rigide (personale e debito) su entrate correnti</t>
  </si>
  <si>
    <t xml:space="preserve">Escluso il disavanzo derivante da debiti autorizzati e non contratti
</t>
  </si>
  <si>
    <t>Incidenza degli accertamenti di parte corrente  sulle previsioni iniziali di parte corrente</t>
  </si>
  <si>
    <t>Totale  accertamenti primi tre titoli di entrata 
/ 
Stanziamenti iniziali di competenza dei primi tre titoli delle Entrate</t>
  </si>
  <si>
    <t>Accertamenti / stanziamenti di competenza
(%)</t>
  </si>
  <si>
    <t>Incidenza degli accertamenti di parte corrente  sulle previsioni definitive di parte corrente</t>
  </si>
  <si>
    <t>Totale  accertamenti primi tre titoli di entrata  
/ 
Stanziamenti definitivi di competenza dei primi tre titoli delle Entrate</t>
  </si>
  <si>
    <t>Totale  accertamenti 
(pdc E.1.01.00.00.000 "Tributi" 
– "Compartecipazioni di tributi" E.1.01.04.00.000
+ E.3.00.00.00.000 "Entrate extratributarie") 
/ 
Stanziamenti iniziali di competenza dei primi tre titoli delle Entrate</t>
  </si>
  <si>
    <t>Totale  accertamenti 
(pdc E.1.01.00.00.000 "Tributi" 
– "Compartecipazioni di tributi" E.1.01.04.00.000
+ E.3.00.00.00.000 "Entrate extratributarie") 
/ 
Stanziamenti definitivi di competenza dei primi tre titoli delle Entrate</t>
  </si>
  <si>
    <t>Incidenza degli incassi correnti sulle previsioni  iniziali di parte corrente</t>
  </si>
  <si>
    <t>Totale  incassi c/competenza e c/residui dei primi tre titoli di entrata 
/ 
Stanziamenti iniziali  di cassa dei primi tre titoli delle Entrate</t>
  </si>
  <si>
    <t>Incassi / stanziamenti di cassa</t>
  </si>
  <si>
    <t>Totale  incassi c/competenza e c/residui  primi tre titoli di entrata 
/ 
Stanziamenti definitivi di cassa dei primi tre titoli delle Entrate</t>
  </si>
  <si>
    <t>Incassi / stanziamenti di cassa
(%)</t>
  </si>
  <si>
    <t>Totale   incassi c/competenza e c/residui 
(pdc E.1.01.00.00.000 "Tributi" 
– "Compartecipazioni di tributi" E.1.01.04.00.000
+ E.3.00.00.00.000 "Entrate extratributarie") 
/ 
Stanziamenti iniziali di cassa dei primi tre titoli delle Entrate</t>
  </si>
  <si>
    <t>Totale  incassi c/competenza e c/residui 
(pdc E.1.01.00.00.000 "Tributi" 
– "Compartecipazioni di tributi" E.1.01.04.00.000
+ E.3.00.00.00.000 "Entrate extratributarie") 
/ 
Stanziamenti definitivi di cassa dei primi tre titoli delle Entrate</t>
  </si>
  <si>
    <t>Utilizzo  medio</t>
  </si>
  <si>
    <t>Incassi
(%)</t>
  </si>
  <si>
    <t>Utilizzo medio giornaliero delle anticipazioni di tesoreria nel corso dell'esercizio rapportate al massimo valore di ricorso alle stesse consentito dalla normativa di riferimento</t>
  </si>
  <si>
    <t>dati extracontabili</t>
  </si>
  <si>
    <t>Anticipazione chiuse solo contabilmente</t>
  </si>
  <si>
    <t>Livello delle anticipazioni rispetto a quanto previsto dalla normativa vigente (il 10%  delle entrate di competenza del titolo primo).</t>
  </si>
  <si>
    <t>Spesa di personale</t>
  </si>
  <si>
    <t>Incidenza della spesa di personale sulla spesa corrente</t>
  </si>
  <si>
    <t>(Macr. 1.1 + pdc 1.02.01.01 "IRAP" 
+ FPV personale in uscita 1.1 
– FPV personale in entrata concernente il Macr. 1.1) 
/
(Titolo I – FCDE corrente
+ FPV macroaggr. 1.1  
– FPV di entrata concernente il mac 1.1)</t>
  </si>
  <si>
    <t>Impegno
(%)</t>
  </si>
  <si>
    <t xml:space="preserve">Valutazione dell'incidenza della spesa di personale di competenza dell’anno rispetto al totale della spesa corrente. 
Entrambe le voci sono al netto del salario accessorio pagato nell’esercizio ma di competenza dell’esercizio precedente, e ricomprendono la quota di salario accessorio di competenza dell’esercizio ma la cui erogazione avverrà nell’esercizio successivo. </t>
  </si>
  <si>
    <t>Incidenza del salario accessorio ed incentivante</t>
  </si>
  <si>
    <t>(pdc 1.01.01.004 + 1.01.01.008 "indennità e altri compensi personale a tempo determinato e indeterminato"
+ pdc 1.01.01.003 + 1.01.01.007 "straordinario personale a tempo determinato e indeterminato" 
+ FPV in uscita Macr. 1.1  
– FPV di entrata concernente il Macr. 1.1) 
/ 
(Macr. 1.1 
+ pdc 1.02.01.01 "IRAP" 
+ FPV  in uscita concernente il Macroaggregato 1.1 
– FPV  in entrata concernente il Macroaggregato 1.1)</t>
  </si>
  <si>
    <t>Incidenza del salario accessorio ed incentivante rispetto al totale della spesa di personale</t>
  </si>
  <si>
    <t>Incidenza della spesa per personale flessibile</t>
  </si>
  <si>
    <t xml:space="preserve">(pdc 1.03.02.010.000 "Consulenze" 
+ pdc 1.03.02.12.000 "lavoro flessibile/LSU/Lavoro interinale"
+ pdc U.1.03.02.11.000 "Prestazioni professionali e specialistiche")
/
(Macr. 1.1 
+ pdc 1.02.01.01.000 " IRAP" 
+ FPV  in uscita concernente il macr. 1.1 
– FPV  in entrata macr. 1.1) </t>
  </si>
  <si>
    <t>Indica come gli enti soddisfano le proprie esigenze di risorse umane, mixando le varie alternative contrattuali più rigide (personale dipendente) o meno rigide (forme di lavoro flessibile)</t>
  </si>
  <si>
    <r>
      <rPr>
        <b/>
        <sz val="10"/>
        <color indexed="56"/>
        <rFont val="Arial"/>
        <family val="2"/>
      </rPr>
      <t xml:space="preserve">Spesa di personale procapite
</t>
    </r>
    <r>
      <rPr>
        <sz val="10"/>
        <color indexed="56"/>
        <rFont val="Arial"/>
        <family val="2"/>
      </rPr>
      <t>(Indicatore di equilibrio dimensionale)</t>
    </r>
  </si>
  <si>
    <t>Macr 1.1  "Redditi di lavoro dipendente" 
/ 
popolazione residente</t>
  </si>
  <si>
    <t>Impegno / Popolazione residente
(€)</t>
  </si>
  <si>
    <t>Rendiconto. 
Popolazione al 1° gennaio dell'esercizio di riferimento o, se non disponibile, al 1° gennaio dell'ultimo anno disponibile</t>
  </si>
  <si>
    <t>Valutazione della spesa procapite dei redditi da lavoro dipendente</t>
  </si>
  <si>
    <t>(pdc U.1.03.02.15.000 "Contratti di servizio pubblico" 
+ pdc U.1.04.03.01.000 "Trasferimenti correnti a imprese controllate" 
+ pdc U.1.04.03.02.000 "Trasferimenti correnti a altre imprese partecipate") /
totale spese Titolo I</t>
  </si>
  <si>
    <t>Valutazione del ricorso a enti esterni all'amministrazione per la gestione e l'erogazione di servizi alla collettività</t>
  </si>
  <si>
    <t>Incidenza degli interessi passivi sulle entrate correnti</t>
  </si>
  <si>
    <t>Impegni Macroaggregato 1.7 "Interessi passivi" 
/ 
Accertamenti primi tre titoli delle Entrate ("Entrate correnti")</t>
  </si>
  <si>
    <t>Impegno / Accertamento
(%)</t>
  </si>
  <si>
    <t>Valutazione dell'incidenza della spesa per Interessi passivi sul totale delle entrate correnti</t>
  </si>
  <si>
    <t>pdc U.1.07.06.04.000 "Interessi passivi su anticipazioni di tesoreria" 
/ 
Impegni Macroaggregato 1.7 "Interessi passivi"</t>
  </si>
  <si>
    <t>Valutazione dell'incidenza degli interessi su anticipazioni sul totale della spesa per interessi passivi</t>
  </si>
  <si>
    <t>6.4</t>
  </si>
  <si>
    <t>pdc U.1.07.06.02.000 "Interessi di mora" 
/ 
Macroaggregato 1.7 "Interessi passivi"</t>
  </si>
  <si>
    <t>Valutazione dell'incidenza degli interessi di mora sul totale della spesa per interessi passivi</t>
  </si>
  <si>
    <t>(Macroaggregato 2.2 "Investimenti fissi lordi e acquisto di terreni" 
+ Macroaggregato 2.3 "Contributi agli investimenti" 
/
totate Impegni Titoli I+II</t>
  </si>
  <si>
    <t>Impegni e pagamenti
(%)</t>
  </si>
  <si>
    <t>Valutazione dell'incidenza della spesa per investimenti sul totale della spesa (corrente e in conto capitale)</t>
  </si>
  <si>
    <r>
      <rPr>
        <b/>
        <sz val="10"/>
        <color indexed="56"/>
        <rFont val="Arial"/>
        <family val="2"/>
      </rPr>
      <t xml:space="preserve">Investimenti diretti procapite
</t>
    </r>
    <r>
      <rPr>
        <sz val="10"/>
        <color indexed="56"/>
        <rFont val="Arial"/>
        <family val="2"/>
      </rPr>
      <t>(Indicatore di equilibrio dimensionale)</t>
    </r>
  </si>
  <si>
    <t>Impegni Macroaggregato 2.2 "Investimenti fissi lordi e acquisto di terreni" 
/ 
popolazione residente</t>
  </si>
  <si>
    <t>Impegni / Popolazione residente
(€)</t>
  </si>
  <si>
    <t>Quota procapite degli investimenti diretti dell'ente</t>
  </si>
  <si>
    <r>
      <rPr>
        <b/>
        <sz val="10"/>
        <color indexed="56"/>
        <rFont val="Arial"/>
        <family val="2"/>
      </rPr>
      <t xml:space="preserve">Contributi agli investimenti procapite
</t>
    </r>
    <r>
      <rPr>
        <sz val="10"/>
        <color indexed="56"/>
        <rFont val="Arial"/>
        <family val="2"/>
      </rPr>
      <t>(Indicatore di equilibrio dimensionale)</t>
    </r>
  </si>
  <si>
    <t>Impegni per Macroaggregato 2.2 "Contributi agli investimenti" 
/ 
popolazione residente</t>
  </si>
  <si>
    <t>Quota procapite dei contributi agli investimenti</t>
  </si>
  <si>
    <r>
      <rPr>
        <b/>
        <sz val="10"/>
        <color indexed="56"/>
        <rFont val="Arial"/>
        <family val="2"/>
      </rPr>
      <t xml:space="preserve">Investimenti complessivi procapite
</t>
    </r>
    <r>
      <rPr>
        <sz val="10"/>
        <color indexed="56"/>
        <rFont val="Arial"/>
        <family val="2"/>
      </rPr>
      <t>(Indicatore di equilibrio dimensionale)</t>
    </r>
  </si>
  <si>
    <t>Impegni (Macroaggregato 2.2 "Investimenti fissi lordi e acquisto di terreni" + Macroaggregato 2.3 "Contributi agli investimenti") 
/ 
popolazione residente  (dell'esercizio di riferimento o, se non disponibile, riferita all'ultimo dato disponibile)</t>
  </si>
  <si>
    <t>Quota procapite degli investimenti complessivi dell'ente</t>
  </si>
  <si>
    <t>Margine corrente di competenza / Impegni +relativi FPV (Macroaggregato 2.2 "Investimenti fissi lordi e acquisto di terreni" + Macroaggregato 2.3 "Contributi agli investimenti")</t>
  </si>
  <si>
    <t>Margine corrente di competenza / Impegni + FPV
(%)</t>
  </si>
  <si>
    <t>(9) Indicare al numeratore solo la quota del finanziamento destinata agli investimenti.  Il denominatore, comprensivo della quota del FPV, non considera gli impegni riguardanti gli investimenti e i contributi agli investimenti finanziati nell'esercizio dal FPV.
Nel primo esercizio del bilancio, il margine corrente è pari alla differenza tra le entrate correnti e le spese correnti. Titoli (I+II+III) dell'entrata - Titolo I della spesa .  Negli esercizi successivi al primo si fa riferimento al margine corrente consolidato (di cui al principio contabile generale della competenza finanziaria).</t>
  </si>
  <si>
    <t>Saldo positivo delle partite finanziarie / Impegni +relativi FPV (Macroaggregato 2.2 "Investimenti fissi lordi e acquisto di terreni" + Macroaggregato 2.3 "Contributi agli investimenti")</t>
  </si>
  <si>
    <t>Saldo positivo delle partite finanziarie / Impegni +FPV
(%)</t>
  </si>
  <si>
    <t>(9) Indicare al numeratore solo la quota del finanziamento destinata agli investimenti.  Il denominatore, comprensivo della quota del FPV, non considera gli impegni riguardanti gli investimenti e i contributi agli investimenti finanziati nell'esercizio dal FPV.
Il saldo positivo delle partite finanziarie è pari alla differenza tra il TItolo V delle entrate e il titolo III delle spese</t>
  </si>
  <si>
    <t>Accertamenti 
(Titolo 6 "Accensione prestiti" - Categoria 6.02.02 "Anticipazioni" - Categoria 6.03.03 "Accensione prestiti a seguito di escussione di garanzie" - Accensioni di prestiti da rinegoziazioni)
/
Impegni + relativi FPV  (Macroaggregato 2.2 "Investimenti fissi lordi e acquisto di terreni" + Macroaggregato 2.3 "Contributi agli investimenti")</t>
  </si>
  <si>
    <t>Accertamenti / Impegni + FPV
(%)</t>
  </si>
  <si>
    <t>(9) Indicare al numeratore solo la quota del finanziamento destinata agli investimenti.  Il denominatore, comprensivo della quota del FPV, non considera gli impegni riguardanti gli investimenti e i contributi agli investimenti finanziati nell'esercizio dal FPV.
Il dato delle Accensioni di prestiti da rinegoziazioni è di natura extracontabile</t>
  </si>
  <si>
    <t>Totale residui passivi titolo 1 di competenza dell'esercizio 
/ 
Totale residui passivi titolo 1 al 31 dicembre</t>
  </si>
  <si>
    <t>Residui passivi di competenza / 
Stock residui passivi
(%)</t>
  </si>
  <si>
    <t>Incidenza dei residui sulla quota di impegni registrati nell'esercizio per ogno titoli di I livello di spesa</t>
  </si>
  <si>
    <t>Totale residui passivi titolo 2 di competenza dell'esercizio
/ 
Totale residui titolo 2 al 31 dicembre</t>
  </si>
  <si>
    <t>Incidenza dei residui attivi sulla quota di accertamenti registrati nell'esercizio per ogno titoli di I livello di entrata</t>
  </si>
  <si>
    <t>Incidenza nuovi residui passivi  per incremento attività finanziarie su stock residui passivi per incremento attività finanziarie al 31 dicembre</t>
  </si>
  <si>
    <t>Totale residui passivi titolo 3 di competenza dell'esercizio 
/ 
Totale residui passivi titolo 3 al 31 dicembre</t>
  </si>
  <si>
    <t>Incidenza dei residui passivi sul totale di impegni registrati nell'esercizio</t>
  </si>
  <si>
    <t>Incidenza nuovi residui attivi di parte corrente  su stock residui attivi di parte corrente</t>
  </si>
  <si>
    <t>Totale residui attivi titoli 1,2,3 di competenza dell'esercizio 
/ 
Totale residui attivi titolo 1, 2, 3 al 31 dicembre</t>
  </si>
  <si>
    <t>Residui attivi di competenza / 
Stock residui attivi
(%)</t>
  </si>
  <si>
    <t>Incidenza dei residui attivi sul totale di accertamenti registrati nell'esercizio</t>
  </si>
  <si>
    <t>Totale residui attivi titolo 4 di competenza dell'esercizio 
/ 
Totale residui attivi titolo 4 al 31 dicembre</t>
  </si>
  <si>
    <t>Incidenza della formazione di nuovi residui attivi in c/capitale nell'esercizio rispetto allo stock di residui attivi in c/capitale al 31 dicembre</t>
  </si>
  <si>
    <t>Totale residui attivi titolo 5 di competenza dell'esercizio 
/ 
Totale residui attivi titolo 5 al 31 dicembre</t>
  </si>
  <si>
    <t>Incidenza della formazione di nuovi residui attivi per riduzione di attività finanziarie rispetto allo stock di residui attivi per riduzione di attività finanziarie al 31 dicembre</t>
  </si>
  <si>
    <t>Pagamenti di competenza 
(Macroaggregati 1.3 "Acquisto di beni e servizi" 
+ 2.2 "Investimenti fissi lordi e acquisto di terreni") 
/ 
Impegni di competenza 
(Macroaggregati 1.3 "Acquisto di beni e servizi" 
+ 2.2 "Investimenti fissi lordi e acquisto di terreni")</t>
  </si>
  <si>
    <t>Pagamenti di competenza / Impegni di competenza
(%)</t>
  </si>
  <si>
    <t>Capacità dell'ente di provvedere al pagamento di debiti esigibili nel corso dell'esercizio nell'ambito del medesimo esercizio</t>
  </si>
  <si>
    <t>Smaltimento debiti commerciali nati negli  esercizi precedenti</t>
  </si>
  <si>
    <t>Pagamenti c/residui 
(Macroaggregati 1.3 "Acquisto di beni e servizi" 
+ 2.2 "Investimenti fissi lordi e acquisto di terreni") 
/ 
stock residui al 1° gennaio 
(Macroaggregati 1.3 "Acquisto di beni e servizi" 
+ 2.2 "Investimenti fissi lordi e acquisto di terreni")</t>
  </si>
  <si>
    <t>Pagamenti in c/residui /
Stock residui
(%)</t>
  </si>
  <si>
    <t>Capacità dell'ente di provvedere allo smaltimento dei residui relativi ad anni precedenti nel corso dell'esercizio oggetto di osservazione</t>
  </si>
  <si>
    <t>Pagamenti di competenza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Impegni di competenza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</si>
  <si>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Capacità di smaltimento, nell'esercizio, dei debiti non commerciali di competenza del medesimo esercizio, di parte corrente e in conto capitale, maturati dall'ente nei confronti di un'altra amministrazione pubblica</t>
  </si>
  <si>
    <t>Pagamenti in c/residui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stock residui al 1° gennaio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</si>
  <si>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Capacità di smaltimento dello stock dei debiti non commerciali, di parte corrente e in conto capitale, maturati dall'ente nei confronti di un'altra amministrazione pubblica negli anni precedenti quello di osservazione</t>
  </si>
  <si>
    <r>
      <rPr>
        <b/>
        <sz val="10"/>
        <color indexed="56"/>
        <rFont val="Arial"/>
        <family val="2"/>
      </rPr>
      <t xml:space="preserve">Indicatore annuale di tempestività dei pagamenti
</t>
    </r>
    <r>
      <rPr>
        <b/>
        <sz val="10"/>
        <rFont val="Arial"/>
        <family val="2"/>
      </rPr>
      <t xml:space="preserve">
</t>
    </r>
    <r>
      <rPr>
        <b/>
        <i/>
        <sz val="10"/>
        <rFont val="Arial"/>
        <family val="2"/>
      </rPr>
      <t>(di cui al Comma 1, dell’articolo 9, Decreto del Presidente del Consiglio dei Ministri del 22 settembre 2014)</t>
    </r>
  </si>
  <si>
    <t>Somma, per ciascuna fattura emessa a titolo corrispettivo di una transazione commerciale, dei giorni effettivi intercorrenti tra la data di scadenza della fattura o richiesta equivalente di pagamento e la data di pagamento ai fornitori moltiplicata per l’importo dovuto, rapportata alla somma degli importi pagati nel periodo di riferimento.</t>
  </si>
  <si>
    <t>Giorni</t>
  </si>
  <si>
    <t>Indica, a livello annuale, la tempestività nei pagamenti da parte dell'amministrazione</t>
  </si>
  <si>
    <t>Impegni  per estinzioni anticipate 
/ 
Debito da finanziamento al 31/12 anno precedente  (2)</t>
  </si>
  <si>
    <t>Impegni su stock (%)</t>
  </si>
  <si>
    <t>Incidenza delle estinzioni anticipate di debiti finanziari sul totale dei debiti da finanziamento al 31/12</t>
  </si>
  <si>
    <t xml:space="preserve">(2) Il debito da finanziamento è pari alla Lettera D1 dello stato patrimoniale passivo.  Le Autonomie speciali  che adottano il DLgs 118/2011 a decorrere dal 2016 elaborano l'indicatore a decorrere dal 2017. </t>
  </si>
  <si>
    <t>(Totale impegni Titolo 4 della spesa 
– Impegni estinzioni anticipate) 
/ 
Debito da finanziamento al 31/12 anno precedente (2)</t>
  </si>
  <si>
    <t>Incidenza delle estinzioni ordinarie di debiti finanziari sul totale dei debiti da finanziamento al 31/12, al netto delle estinzioni anticipate</t>
  </si>
  <si>
    <t xml:space="preserve">(2) Il debito da finanziamento è pari alla Lettera D1 dello stato patrimoniale passivo.  Le Autonomie speciali che adottano il DLgs 118/2011 a decorrere dal 2016 elaborano l'indicatore a decorrere dal 2017. </t>
  </si>
  <si>
    <t>Impegni 
[(Totale 1.7 "Interessi passivi" 
– "Interessi di mora" (U.1.07.06.02.000) 
–  "Interessi per anticipazioni prestiti" (U.1.07.06.04.000) 
+ Titolo 4 della spesa 
–  estinzioni anticipate) 
– (Accertamenti Entrate categoria (E.4.02.06.00.000) "Contributi agli investimenti direttamente destinati al rimborso di prestiti da amministrazioni pubbliche"
+Trasferimenti in conto capitale per assunzione di debiti dell'amministrazione da parte di amministrazioni pubbliche  (E.4.03.01.00.000)
+Trasferimenti in conto capitale da parte di amministrazioni pubbliche per cancellazione di debiti dell'amministrazione  (E.4.03.04.00.000))] 
/ 
Accertamenti 
Titoli nn. 1, 2 e 3</t>
  </si>
  <si>
    <t>Impegni su accertamenti (%)</t>
  </si>
  <si>
    <t>Valutazione della sostenibilità dei debiti finanziari contratti dall'ente</t>
  </si>
  <si>
    <t>Indebitamento procapite</t>
  </si>
  <si>
    <t>Debito di finanziamento al 31/12 (2) 
/ 
popolazione residente 
(al 1° gennaio dell'esercizio di riferimento o, se non disponibile, al 1° gennaio dell'ultimo anno disponibile)</t>
  </si>
  <si>
    <t>Debito / Popolazione residente
(€)</t>
  </si>
  <si>
    <t>Valutazione del livello di indebitamento pro capite dell'amministrazione</t>
  </si>
  <si>
    <t>Quota libera di parte corrente dell'avanzo
/
Avanzo di amministrazione (5)</t>
  </si>
  <si>
    <t>Quota libera di parte corrente dell'avanzo / Avanzo di amministrazione 
(%)</t>
  </si>
  <si>
    <t xml:space="preserve">(4) Da compilare solo se la voce E, dell'allegato al rendiconto concernente il risultato di amministrazione è positivo o pari a 0.
(5) La quota libera di parte corrente del risultato di amministrazione è pari alla voce E riportata nell'allegato a) al rendiconto. Il risultato di amministrazione è pari alla lettera A del predetto allegato a) </t>
  </si>
  <si>
    <t>Quota libera in conto capitale dell'avanzo
/Avanzo di amministrazione (6)</t>
  </si>
  <si>
    <t>Quota libera in conto capitale dell'avanzo /Avanzo di amministrazione 
(%)</t>
  </si>
  <si>
    <t>(4) Da compilare solo se la voce E, dell'allegato al rendiconto concernente il risultato di amministrazione è positivo o pari a 0.
(6) La quota libera in c/capitale del risultato di amministrazione è pari alla voce D riportata nell'allegato a) al rendiconto. Il risultato di amministrazione è pari alla lettera A riportata nel predetto allegato a).</t>
  </si>
  <si>
    <t>Quota accantonata dell'avanzo
/
Avanzo di amministrazione (7)</t>
  </si>
  <si>
    <t>Quota accantonata dell'avanzo / Avanzo di amministrazione (%)</t>
  </si>
  <si>
    <t>(4) Da compilare solo se la voce E, dell'allegato al rendiconto concernente il risultato di amministrazione è positivo o pari a 0.
(7) La quota accantonata del risultato di amministrazione è pari alla voce B riportata nell'allegato a) al rendiconto. Il risultato di amministrazione è pari alla lettera A del predetto allegato a).</t>
  </si>
  <si>
    <t>Quota vincolata dell'avanzo
/
Avanzo di amministrazione (8)</t>
  </si>
  <si>
    <t>Quota vincolata dell'avanzo / Avanzo di amministrazione 
(%)</t>
  </si>
  <si>
    <t>(4) Da compilare solo se la voce E, dell'allegato al rendiconto concernente il risultato di amministrazione è positivo o pari a 0.
(8) La quota vincolata del risultato di amministrazione è pari alla voce C riportata nell'allegato a) al rendiconto. Il risultato di amministrazione è pari alla lettera A riportata nel predetto allegato a).</t>
  </si>
  <si>
    <t>(Disavanzo di amministrazione esercizio precedente 
– Disavanzo di amministrazione esercizio in corso)  
/ 
Totale Disavanzo eserczio precedente (3)</t>
  </si>
  <si>
    <t>Quota di disavanzo ripianato nell'esercizio valutata quale differenza tra il disavanzo iniziale al 1° gennaio e quello alla fine dell'esercizio</t>
  </si>
  <si>
    <t>'(3) Indicatore da rappresentare solo se di importo &gt;0.  Il disavanzo è determinato facendo riferimento all'importo di cui alla  lettera E dell'allegato al rendiconto riguardante il risultato di amministrazione dell'esercizio di riferimento, al netto del disavanzo da debito autorizzato e non contratto.</t>
  </si>
  <si>
    <t>(Disavanzo di amministrazione esercizio in corso 
– Disavanzo di amministrazione esercizio precedente) 
/ 
Totale Disavanzo eserczio precedente (3)</t>
  </si>
  <si>
    <t>Valutazione dell'incremento del disavanzo nell'esercizio rispetto al saldo dell'esercizio al 1° gennaio</t>
  </si>
  <si>
    <t xml:space="preserve">Totale disavanzo di amministrazione  (3) 
/ 
Patrimonio netto (1)  </t>
  </si>
  <si>
    <t>Valutazione del rapporto tra il disavanzo di amministrazione rilevato nell'esercizio e il patrimonio netto dell'ente</t>
  </si>
  <si>
    <t>(1) Il Patrimonio Netto è pari alla Lettera A) dello stato patrimoniale passivo. Le Autonomie speciali che adottano il DLgs 118/2011 a decorrere dal 2016 elaborano l'indicatore a decorrere dal 2017.
'(3) Indicatore da rappresentare solo se di importo &gt;0.  Il disavanzo è determinato facendo riferimento all'importo di cui alla  lettera E dell'allegato al rendiconto riguardante il risultato di amministrazione dell'esercizio di riferimento, al netto del disavanzo da debito autorizzato e non contratto.</t>
  </si>
  <si>
    <t>Valutazione della sostenibilità del disavanzo effettivamente a carico dell'esercizio quale rapporto tra il disavanzo iscritto in spesa (stanziamento defintivo)  e il totale degli accertamenti per i primi tre titoli di entrata</t>
  </si>
  <si>
    <t>Importo Debiti riconosciuti e  finanziati 
/ 
Totale impegni titolo I e titolo II</t>
  </si>
  <si>
    <t>Debiti riconosciuti e  finanziati 
/ 
impegni
(%)</t>
  </si>
  <si>
    <t>Valutazione dello stock di debiti fuori bilancio riconosciuti e finanziati in relazione al totale degli impegni correnti e in c/capitale</t>
  </si>
  <si>
    <t xml:space="preserve">Importo debiti fuori bilancio in corso di riconoscimento
/
Totale accertamento entrate dei titoli  1, 2 e 3 </t>
  </si>
  <si>
    <t>debiti fuori bilancio in corso di riconoscimento
/
Accertamenti
(%)</t>
  </si>
  <si>
    <t>Dati extracontabili risultanti, ad esempio, da delibera di giunta o da schema di delibera presentato in consiglio</t>
  </si>
  <si>
    <t>Importo Debiti fuori bilancio riconosciuti e in corso di finanziamento
/
Totale accertamento entrate dei titoli  1, 2 e 3</t>
  </si>
  <si>
    <t>Debiti fuori bilancio riconosciuti e in corso di finanziamento
/
Accertamenti
(%)</t>
  </si>
  <si>
    <t>Dati extracontabili risultanti, ad esempio, delibera di consiglio con copertura differita o rinviata</t>
  </si>
  <si>
    <t>(Fondo pluriennale vincolato corrente e capitale iscritto in entrata del bilancio 
- Quota del fondo pluriennale vincolato corrente e capitale  non utilizzata nel corso dell'esercizio e  rinviata agli esercizi successivi)] 
/ 
Fondo pluriennale vincolato corrente e  capitale iscritto in entrata nel bilancio</t>
  </si>
  <si>
    <t>Importi indicati nell'Allegato al rendiconto concernente il FPV
(%)</t>
  </si>
  <si>
    <t>Il valore del "Fondo pluriennale vincolato corrente e capitale iscritto in entrata del bilancio" è riferibile a quello riportato nell'allegato b dell'allegato n. 10 del DLGS n. 118/2011 alla colonna a "Fondo pluriennale vincolato al 31 dicembre dell'esercizio N-1".
La "Quota del fondo pluriennale vincolato corrente e capitale   non  utilizzata nel corso dell'esercizio e  rinviata agli esercizi successivi" è riferibile a quello riportato nell'allegato b dell'allegato n. 10 del DLGS n. 118/2011 alla colonna c "Quota del fondo pluriennale vincolato al 31 dicembre dell'esercizio N-1 rinviata all'esercizio N+1 e successivi".</t>
  </si>
  <si>
    <t xml:space="preserve">
Totale accertamenti Entrate per conto terzi e partite di giro 
–  Entrate derivanti dalla gestione degli incassi vincolati degli enti
locali (E.9.01.99.06.000)
/ 
Totale accertamenti primi tre titoli di entrata
</t>
  </si>
  <si>
    <t>accertamenti (%)</t>
  </si>
  <si>
    <t xml:space="preserve">Valutazione dell'incidenza delle entrate per partire di giro e conto terzi sul totale delle entrate correnti </t>
  </si>
  <si>
    <t xml:space="preserve">Totale impegni Uscite per conto terzi e partite di giro 
–  Uscite derivanti dalla gestione degli incassi vincolati degli enti
locali (U.7.01.99.06.000)
/ 
Totale impegni primo titolo di spesa
</t>
  </si>
  <si>
    <t>impegni (%)</t>
  </si>
  <si>
    <t xml:space="preserve">Valutazione dell'incidenza delle spese per partire di giro e conto terzi sul totale delle spese correnti </t>
  </si>
  <si>
    <t>Rendiconto esercizio 2019</t>
  </si>
  <si>
    <t xml:space="preserve">VALORE INDICATORE 2019 (percentuale) </t>
  </si>
  <si>
    <t>cod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</si>
</sst>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8" x14ac:knownFonts="1">
    <font>
      <sz val="10"/>
      <name val="Arial"/>
      <family val="2"/>
    </font>
    <font>
      <b/>
      <sz val="10"/>
      <name val="Arial"/>
      <family val="2"/>
    </font>
    <font>
      <b/>
      <sz val="14"/>
      <color indexed="56"/>
      <name val="Arial"/>
      <family val="2"/>
    </font>
    <font>
      <b/>
      <sz val="12"/>
      <name val="Arial"/>
      <family val="2"/>
    </font>
    <font>
      <b/>
      <sz val="13"/>
      <color indexed="56"/>
      <name val="Arial"/>
      <family val="2"/>
    </font>
    <font>
      <sz val="13"/>
      <name val="Arial"/>
      <family val="2"/>
    </font>
    <font>
      <sz val="13"/>
      <color indexed="56"/>
      <name val="Arial"/>
      <family val="2"/>
    </font>
    <font>
      <b/>
      <sz val="12"/>
      <color indexed="56"/>
      <name val="Arial"/>
      <family val="2"/>
    </font>
    <font>
      <i/>
      <sz val="10"/>
      <name val="Arial"/>
      <family val="2"/>
    </font>
    <font>
      <b/>
      <sz val="12"/>
      <color indexed="8"/>
      <name val="Arial"/>
      <family val="2"/>
    </font>
    <font>
      <b/>
      <sz val="11"/>
      <name val="Arial"/>
      <family val="2"/>
    </font>
    <font>
      <b/>
      <sz val="11"/>
      <color indexed="8"/>
      <name val="Arial"/>
      <family val="2"/>
    </font>
    <font>
      <sz val="11"/>
      <name val="Arial"/>
      <family val="2"/>
    </font>
    <font>
      <b/>
      <i/>
      <sz val="11"/>
      <name val="Arial"/>
      <family val="2"/>
    </font>
    <font>
      <sz val="9"/>
      <color indexed="8"/>
      <name val="Times New Roman"/>
      <family val="1"/>
    </font>
    <font>
      <b/>
      <sz val="9"/>
      <color indexed="8"/>
      <name val="Times New Roman"/>
      <family val="1"/>
    </font>
    <font>
      <b/>
      <sz val="10"/>
      <color indexed="8"/>
      <name val="Times New Roman"/>
      <family val="1"/>
    </font>
    <font>
      <b/>
      <sz val="10"/>
      <name val="Calibri"/>
      <family val="2"/>
    </font>
    <font>
      <sz val="9"/>
      <color indexed="8"/>
      <name val="Calibri"/>
      <family val="2"/>
      <charset val="1"/>
    </font>
    <font>
      <b/>
      <i/>
      <sz val="11"/>
      <name val="Calibri"/>
      <family val="2"/>
    </font>
    <font>
      <b/>
      <i/>
      <sz val="10"/>
      <name val="Calibri"/>
      <family val="2"/>
    </font>
    <font>
      <b/>
      <u/>
      <sz val="10"/>
      <color indexed="21"/>
      <name val="Calibri"/>
      <family val="2"/>
    </font>
    <font>
      <sz val="9"/>
      <name val="Arial"/>
      <family val="2"/>
    </font>
    <font>
      <b/>
      <sz val="10"/>
      <color indexed="62"/>
      <name val="Arial"/>
      <family val="2"/>
    </font>
    <font>
      <b/>
      <sz val="10"/>
      <color indexed="56"/>
      <name val="Arial"/>
      <family val="2"/>
    </font>
    <font>
      <b/>
      <sz val="9"/>
      <name val="Arial"/>
      <family val="2"/>
    </font>
    <font>
      <sz val="10"/>
      <color indexed="56"/>
      <name val="Arial"/>
      <family val="2"/>
    </font>
    <font>
      <b/>
      <i/>
      <sz val="10"/>
      <name val="Arial"/>
      <family val="2"/>
    </font>
  </fonts>
  <fills count="4">
    <fill>
      <patternFill patternType="none"/>
    </fill>
    <fill>
      <patternFill patternType="gray125"/>
    </fill>
    <fill>
      <patternFill patternType="solid">
        <fgColor indexed="9"/>
        <bgColor indexed="26"/>
      </patternFill>
    </fill>
    <fill>
      <patternFill patternType="solid">
        <fgColor indexed="22"/>
        <bgColor indexed="31"/>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double">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double">
        <color indexed="8"/>
      </bottom>
      <diagonal/>
    </border>
    <border>
      <left style="thin">
        <color indexed="8"/>
      </left>
      <right style="thin">
        <color indexed="8"/>
      </right>
      <top/>
      <bottom style="thin">
        <color indexed="8"/>
      </bottom>
      <diagonal/>
    </border>
    <border>
      <left/>
      <right/>
      <top/>
      <bottom style="double">
        <color indexed="8"/>
      </bottom>
      <diagonal/>
    </border>
    <border>
      <left/>
      <right/>
      <top/>
      <bottom style="dotted">
        <color indexed="8"/>
      </bottom>
      <diagonal/>
    </border>
    <border>
      <left/>
      <right/>
      <top style="dotted">
        <color indexed="8"/>
      </top>
      <bottom/>
      <diagonal/>
    </border>
    <border>
      <left/>
      <right/>
      <top style="dotted">
        <color indexed="8"/>
      </top>
      <bottom style="dotted">
        <color indexed="8"/>
      </bottom>
      <diagonal/>
    </border>
  </borders>
  <cellStyleXfs count="1">
    <xf numFmtId="0" fontId="0" fillId="0" borderId="0"/>
  </cellStyleXfs>
  <cellXfs count="188">
    <xf numFmtId="0" fontId="0" fillId="0" borderId="0" xfId="0"/>
    <xf numFmtId="0" fontId="1" fillId="2" borderId="0" xfId="0" applyFont="1" applyFill="1" applyAlignment="1">
      <alignment horizontal="right" vertical="top"/>
    </xf>
    <xf numFmtId="0" fontId="0" fillId="2" borderId="0" xfId="0" applyFont="1" applyFill="1" applyAlignment="1">
      <alignment vertical="top" wrapText="1"/>
    </xf>
    <xf numFmtId="0" fontId="0" fillId="2" borderId="0" xfId="0" applyFont="1" applyFill="1" applyAlignment="1">
      <alignment horizontal="center" vertical="top"/>
    </xf>
    <xf numFmtId="0" fontId="0" fillId="2" borderId="0" xfId="0" applyFont="1" applyFill="1" applyBorder="1"/>
    <xf numFmtId="0" fontId="0" fillId="0" borderId="0" xfId="0" applyFont="1" applyFill="1" applyAlignment="1">
      <alignment horizontal="center" vertical="top"/>
    </xf>
    <xf numFmtId="0" fontId="0" fillId="2" borderId="0" xfId="0" applyFont="1" applyFill="1"/>
    <xf numFmtId="0" fontId="1" fillId="0" borderId="1" xfId="0" applyFont="1" applyFill="1" applyBorder="1" applyAlignment="1">
      <alignment horizontal="center" vertical="center" wrapText="1"/>
    </xf>
    <xf numFmtId="0" fontId="0" fillId="2" borderId="0" xfId="0" applyFont="1" applyFill="1" applyBorder="1" applyAlignment="1">
      <alignment horizontal="left" wrapText="1"/>
    </xf>
    <xf numFmtId="0" fontId="4" fillId="2" borderId="1" xfId="0" applyFont="1" applyFill="1" applyBorder="1" applyAlignment="1">
      <alignment horizontal="right" vertical="top"/>
    </xf>
    <xf numFmtId="0" fontId="5" fillId="2" borderId="0" xfId="0" applyFont="1" applyFill="1" applyBorder="1"/>
    <xf numFmtId="0" fontId="0" fillId="0" borderId="1" xfId="0" applyFont="1" applyFill="1" applyBorder="1" applyAlignment="1">
      <alignment horizontal="right" vertical="top"/>
    </xf>
    <xf numFmtId="0" fontId="0" fillId="0" borderId="1" xfId="0" applyFont="1" applyFill="1" applyBorder="1" applyAlignment="1">
      <alignment vertical="top" wrapText="1"/>
    </xf>
    <xf numFmtId="0" fontId="0" fillId="2" borderId="1" xfId="0" applyFont="1" applyFill="1" applyBorder="1" applyAlignment="1">
      <alignment vertical="top" wrapText="1"/>
    </xf>
    <xf numFmtId="164" fontId="0" fillId="0" borderId="1" xfId="0" applyNumberFormat="1" applyFont="1" applyFill="1" applyBorder="1" applyAlignment="1" applyProtection="1">
      <alignment horizontal="center" vertical="top"/>
      <protection locked="0"/>
    </xf>
    <xf numFmtId="0" fontId="4" fillId="0" borderId="1" xfId="0" applyFont="1" applyFill="1" applyBorder="1" applyAlignment="1">
      <alignment horizontal="right" vertical="top"/>
    </xf>
    <xf numFmtId="0" fontId="4" fillId="0" borderId="2" xfId="0" applyFont="1" applyFill="1" applyBorder="1" applyAlignment="1">
      <alignment vertical="top" wrapText="1"/>
    </xf>
    <xf numFmtId="0" fontId="6" fillId="0" borderId="3" xfId="0" applyFont="1" applyFill="1" applyBorder="1" applyAlignment="1">
      <alignment vertical="top" wrapText="1"/>
    </xf>
    <xf numFmtId="0" fontId="0" fillId="0" borderId="1" xfId="0" applyFont="1" applyFill="1" applyBorder="1" applyAlignment="1" applyProtection="1">
      <alignment horizontal="center" vertical="top"/>
      <protection locked="0"/>
    </xf>
    <xf numFmtId="0" fontId="0" fillId="2" borderId="0" xfId="0" applyFill="1" applyBorder="1"/>
    <xf numFmtId="0" fontId="0" fillId="2" borderId="1" xfId="0" applyFont="1" applyFill="1" applyBorder="1" applyAlignment="1">
      <alignment horizontal="right" vertical="top"/>
    </xf>
    <xf numFmtId="164" fontId="0" fillId="2" borderId="1" xfId="0" applyNumberFormat="1" applyFont="1" applyFill="1" applyBorder="1" applyAlignment="1" applyProtection="1">
      <alignment horizontal="center" vertical="top"/>
      <protection locked="0"/>
    </xf>
    <xf numFmtId="0" fontId="0" fillId="2" borderId="3" xfId="0" applyFont="1" applyFill="1" applyBorder="1" applyAlignment="1">
      <alignment vertical="top" wrapText="1"/>
    </xf>
    <xf numFmtId="0" fontId="7" fillId="2" borderId="1" xfId="0" applyFont="1" applyFill="1" applyBorder="1" applyAlignment="1">
      <alignment horizontal="right" vertical="top"/>
    </xf>
    <xf numFmtId="0" fontId="7" fillId="2" borderId="1" xfId="0" applyFont="1" applyFill="1" applyBorder="1" applyAlignment="1">
      <alignment vertical="top" wrapText="1"/>
    </xf>
    <xf numFmtId="0" fontId="0" fillId="2" borderId="1" xfId="0" applyFont="1" applyFill="1" applyBorder="1" applyAlignment="1" applyProtection="1">
      <alignment horizontal="center" vertical="top"/>
      <protection locked="0"/>
    </xf>
    <xf numFmtId="0" fontId="0" fillId="2" borderId="1" xfId="0" applyFont="1" applyFill="1" applyBorder="1" applyAlignment="1">
      <alignment horizontal="left" vertical="center" wrapText="1"/>
    </xf>
    <xf numFmtId="164" fontId="0" fillId="2" borderId="1" xfId="0" applyNumberFormat="1" applyFont="1" applyFill="1" applyBorder="1" applyAlignment="1" applyProtection="1">
      <alignment horizontal="center" vertical="top" wrapText="1"/>
      <protection locked="0"/>
    </xf>
    <xf numFmtId="0" fontId="0" fillId="2"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2" borderId="2" xfId="0" applyFont="1" applyFill="1" applyBorder="1" applyAlignment="1">
      <alignment vertical="top" wrapText="1"/>
    </xf>
    <xf numFmtId="0" fontId="0" fillId="2" borderId="3" xfId="0" applyFont="1" applyFill="1" applyBorder="1" applyAlignment="1" applyProtection="1">
      <alignment horizontal="center" vertical="top"/>
      <protection locked="0"/>
    </xf>
    <xf numFmtId="164" fontId="0" fillId="0" borderId="1" xfId="0" applyNumberFormat="1" applyFont="1" applyFill="1" applyBorder="1" applyAlignment="1" applyProtection="1">
      <alignment horizontal="center" vertical="top" wrapText="1"/>
      <protection locked="0"/>
    </xf>
    <xf numFmtId="0" fontId="7" fillId="0" borderId="1" xfId="0" applyFont="1" applyFill="1" applyBorder="1" applyAlignment="1">
      <alignment horizontal="right" vertical="top"/>
    </xf>
    <xf numFmtId="0" fontId="4" fillId="2" borderId="2" xfId="0" applyFont="1" applyFill="1" applyBorder="1" applyAlignment="1">
      <alignment horizontal="right" vertical="top"/>
    </xf>
    <xf numFmtId="0" fontId="0" fillId="2" borderId="0" xfId="0" applyFill="1"/>
    <xf numFmtId="0" fontId="0" fillId="0" borderId="0" xfId="0" applyFont="1" applyFill="1" applyBorder="1"/>
    <xf numFmtId="0" fontId="0" fillId="2" borderId="0" xfId="0" applyFill="1" applyBorder="1" applyAlignment="1">
      <alignment horizontal="left"/>
    </xf>
    <xf numFmtId="0" fontId="0" fillId="0" borderId="0" xfId="0" applyProtection="1"/>
    <xf numFmtId="0" fontId="0" fillId="2" borderId="0" xfId="0" applyFont="1" applyFill="1" applyAlignment="1" applyProtection="1">
      <alignment vertical="center"/>
    </xf>
    <xf numFmtId="0" fontId="0" fillId="2" borderId="0" xfId="0" applyFont="1" applyFill="1" applyProtection="1"/>
    <xf numFmtId="0" fontId="1" fillId="2" borderId="0" xfId="0" applyFont="1" applyFill="1" applyAlignment="1" applyProtection="1">
      <alignment horizontal="right" vertical="top"/>
    </xf>
    <xf numFmtId="0" fontId="0" fillId="2" borderId="0" xfId="0" applyFont="1" applyFill="1" applyAlignment="1" applyProtection="1">
      <alignment vertical="top" wrapText="1"/>
    </xf>
    <xf numFmtId="0" fontId="0" fillId="2" borderId="0" xfId="0" applyFont="1" applyFill="1" applyAlignment="1" applyProtection="1">
      <alignment horizontal="center" vertical="top"/>
    </xf>
    <xf numFmtId="0" fontId="0" fillId="2" borderId="0" xfId="0" applyFont="1" applyFill="1" applyBorder="1" applyProtection="1"/>
    <xf numFmtId="0" fontId="0" fillId="0" borderId="0" xfId="0" applyFont="1" applyFill="1" applyAlignment="1" applyProtection="1">
      <alignment horizontal="center" vertical="top"/>
    </xf>
    <xf numFmtId="0" fontId="10" fillId="0"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xf>
    <xf numFmtId="0" fontId="10" fillId="0" borderId="1" xfId="0" applyFont="1" applyBorder="1" applyAlignment="1" applyProtection="1">
      <alignment vertical="center" wrapText="1"/>
    </xf>
    <xf numFmtId="0" fontId="12" fillId="0" borderId="1" xfId="0" applyFont="1" applyFill="1" applyBorder="1" applyAlignment="1" applyProtection="1">
      <alignment horizontal="left" vertical="center" wrapText="1"/>
    </xf>
    <xf numFmtId="164" fontId="14"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xf>
    <xf numFmtId="164" fontId="15" fillId="0" borderId="1" xfId="0" applyNumberFormat="1" applyFont="1" applyFill="1" applyBorder="1" applyAlignment="1" applyProtection="1">
      <alignment horizontal="center" vertical="center" wrapText="1"/>
    </xf>
    <xf numFmtId="164" fontId="15" fillId="0"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vertical="center" wrapText="1"/>
    </xf>
    <xf numFmtId="164" fontId="16" fillId="0" borderId="1" xfId="0" applyNumberFormat="1" applyFont="1" applyFill="1" applyBorder="1" applyAlignment="1" applyProtection="1">
      <alignment horizontal="center" vertical="center" wrapText="1"/>
    </xf>
    <xf numFmtId="0" fontId="0" fillId="0" borderId="0" xfId="0" applyFont="1" applyFill="1" applyBorder="1" applyProtection="1"/>
    <xf numFmtId="0" fontId="0" fillId="0" borderId="5" xfId="0" applyFont="1" applyFill="1" applyBorder="1" applyAlignment="1" applyProtection="1">
      <alignment horizontal="left" vertical="top"/>
    </xf>
    <xf numFmtId="0" fontId="0" fillId="0" borderId="0" xfId="0" applyFont="1" applyFill="1" applyBorder="1" applyAlignment="1" applyProtection="1">
      <alignment horizontal="left"/>
    </xf>
    <xf numFmtId="0" fontId="0" fillId="0" borderId="0" xfId="0" applyAlignment="1">
      <alignment horizontal="left"/>
    </xf>
    <xf numFmtId="0" fontId="0" fillId="0" borderId="0" xfId="0" applyAlignment="1">
      <alignment vertical="center" wrapText="1"/>
    </xf>
    <xf numFmtId="0" fontId="0" fillId="0" borderId="1" xfId="0" applyFont="1" applyBorder="1" applyAlignment="1">
      <alignment horizontal="center" vertical="center" wrapText="1"/>
    </xf>
    <xf numFmtId="0" fontId="0" fillId="0" borderId="0" xfId="0" applyFont="1" applyFill="1" applyBorder="1" applyAlignment="1" applyProtection="1">
      <alignment horizontal="left" vertical="top"/>
    </xf>
    <xf numFmtId="0" fontId="17" fillId="0" borderId="1" xfId="0" applyFont="1" applyBorder="1" applyAlignment="1">
      <alignment horizontal="left" vertical="center" wrapText="1"/>
    </xf>
    <xf numFmtId="164" fontId="18" fillId="0" borderId="7" xfId="0" applyNumberFormat="1" applyFont="1" applyFill="1" applyBorder="1" applyAlignment="1" applyProtection="1">
      <alignment horizontal="center" vertical="top"/>
      <protection locked="0"/>
    </xf>
    <xf numFmtId="164" fontId="17" fillId="0" borderId="6" xfId="0" applyNumberFormat="1" applyFont="1" applyBorder="1" applyAlignment="1">
      <alignment horizontal="center" vertical="center" wrapText="1"/>
    </xf>
    <xf numFmtId="0" fontId="17" fillId="0" borderId="9" xfId="0" applyFont="1" applyBorder="1" applyAlignment="1">
      <alignment horizontal="left" vertical="center" wrapText="1"/>
    </xf>
    <xf numFmtId="0" fontId="0" fillId="0" borderId="0" xfId="0" applyFont="1" applyFill="1"/>
    <xf numFmtId="0" fontId="0" fillId="0" borderId="0" xfId="0" applyBorder="1"/>
    <xf numFmtId="0" fontId="0" fillId="0" borderId="0" xfId="0" applyAlignment="1">
      <alignment horizontal="center" vertical="center"/>
    </xf>
    <xf numFmtId="0" fontId="1" fillId="0" borderId="1" xfId="0" applyFont="1" applyBorder="1" applyAlignment="1">
      <alignment horizontal="center" vertical="center" wrapText="1"/>
    </xf>
    <xf numFmtId="0" fontId="17" fillId="0" borderId="1" xfId="0" applyFont="1" applyBorder="1" applyAlignment="1">
      <alignment vertical="center" wrapText="1"/>
    </xf>
    <xf numFmtId="164" fontId="17" fillId="0" borderId="6" xfId="0" applyNumberFormat="1" applyFont="1" applyBorder="1" applyAlignment="1" applyProtection="1">
      <alignment horizontal="center" vertical="center" wrapText="1"/>
      <protection locked="0"/>
    </xf>
    <xf numFmtId="0" fontId="17" fillId="0" borderId="9" xfId="0" applyFont="1" applyBorder="1" applyAlignment="1">
      <alignment vertical="center" wrapText="1"/>
    </xf>
    <xf numFmtId="0" fontId="17" fillId="0" borderId="11" xfId="0" applyFont="1" applyBorder="1" applyAlignment="1">
      <alignment vertical="center" wrapText="1"/>
    </xf>
    <xf numFmtId="0" fontId="0" fillId="2" borderId="0" xfId="0" applyFill="1" applyAlignment="1">
      <alignment wrapText="1"/>
    </xf>
    <xf numFmtId="0" fontId="0" fillId="2" borderId="0" xfId="0" applyFill="1" applyAlignment="1">
      <alignment horizontal="right" vertical="top"/>
    </xf>
    <xf numFmtId="0" fontId="1" fillId="2" borderId="0" xfId="0" applyFont="1" applyFill="1" applyAlignment="1">
      <alignment vertical="top" wrapText="1"/>
    </xf>
    <xf numFmtId="0" fontId="1" fillId="2" borderId="0" xfId="0" applyFont="1" applyFill="1" applyAlignment="1">
      <alignment vertical="top"/>
    </xf>
    <xf numFmtId="0" fontId="0" fillId="2" borderId="0" xfId="0" applyFill="1" applyAlignment="1">
      <alignment horizontal="center" vertical="center"/>
    </xf>
    <xf numFmtId="0" fontId="0" fillId="2" borderId="0" xfId="0" applyFill="1" applyAlignment="1">
      <alignment horizontal="center" vertical="center" wrapText="1"/>
    </xf>
    <xf numFmtId="0" fontId="22" fillId="2" borderId="0" xfId="0" applyFont="1" applyFill="1" applyAlignment="1">
      <alignment vertical="center"/>
    </xf>
    <xf numFmtId="0" fontId="22" fillId="2" borderId="0" xfId="0" applyFont="1" applyFill="1" applyAlignment="1">
      <alignment vertical="top"/>
    </xf>
    <xf numFmtId="0" fontId="23" fillId="2" borderId="12"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23" fillId="2" borderId="0" xfId="0" applyFont="1" applyFill="1" applyAlignment="1">
      <alignment horizontal="center" vertical="center" wrapText="1"/>
    </xf>
    <xf numFmtId="0" fontId="24" fillId="2" borderId="0" xfId="0" applyFont="1" applyFill="1" applyAlignment="1">
      <alignment vertical="top"/>
    </xf>
    <xf numFmtId="0" fontId="24" fillId="2" borderId="0" xfId="0" applyFont="1" applyFill="1" applyAlignment="1">
      <alignment vertical="top" wrapText="1"/>
    </xf>
    <xf numFmtId="0" fontId="24" fillId="2" borderId="0" xfId="0" applyFont="1" applyFill="1" applyBorder="1" applyAlignment="1">
      <alignment horizontal="right" vertical="top"/>
    </xf>
    <xf numFmtId="0" fontId="24" fillId="2" borderId="0" xfId="0" applyFont="1" applyFill="1" applyBorder="1" applyAlignment="1">
      <alignment vertical="top" wrapText="1"/>
    </xf>
    <xf numFmtId="0" fontId="1" fillId="2" borderId="0" xfId="0" applyFont="1" applyFill="1" applyBorder="1" applyAlignment="1">
      <alignment vertical="top" wrapText="1"/>
    </xf>
    <xf numFmtId="0" fontId="0" fillId="2" borderId="0" xfId="0" applyFont="1" applyFill="1" applyBorder="1" applyAlignment="1">
      <alignment horizontal="center" vertical="center" wrapText="1"/>
    </xf>
    <xf numFmtId="0" fontId="22" fillId="2" borderId="0" xfId="0" applyFont="1" applyFill="1" applyBorder="1" applyAlignment="1">
      <alignment vertical="center" wrapText="1"/>
    </xf>
    <xf numFmtId="0" fontId="22" fillId="2" borderId="0" xfId="0" applyFont="1" applyFill="1" applyBorder="1" applyAlignment="1">
      <alignment horizontal="left" vertical="center" wrapText="1"/>
    </xf>
    <xf numFmtId="0" fontId="0" fillId="3" borderId="0" xfId="0" applyFill="1" applyBorder="1"/>
    <xf numFmtId="0" fontId="0" fillId="3" borderId="0" xfId="0" applyFill="1" applyBorder="1" applyAlignment="1">
      <alignment wrapText="1"/>
    </xf>
    <xf numFmtId="0" fontId="24" fillId="3" borderId="0" xfId="0" applyFont="1" applyFill="1" applyBorder="1" applyAlignment="1">
      <alignment horizontal="right" vertical="top"/>
    </xf>
    <xf numFmtId="0" fontId="24" fillId="3" borderId="0" xfId="0" applyFont="1" applyFill="1" applyBorder="1" applyAlignment="1">
      <alignment vertical="top" wrapText="1"/>
    </xf>
    <xf numFmtId="0" fontId="1" fillId="3" borderId="0" xfId="0" applyFont="1" applyFill="1" applyBorder="1" applyAlignment="1">
      <alignment vertical="top" wrapText="1"/>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2" fillId="3" borderId="0" xfId="0" applyFont="1" applyFill="1" applyBorder="1" applyAlignment="1">
      <alignment vertical="top"/>
    </xf>
    <xf numFmtId="0" fontId="24" fillId="2" borderId="0" xfId="0" applyFont="1" applyFill="1" applyBorder="1" applyAlignment="1">
      <alignment vertical="top"/>
    </xf>
    <xf numFmtId="0" fontId="24" fillId="2" borderId="13" xfId="0" applyFont="1" applyFill="1" applyBorder="1" applyAlignment="1">
      <alignment vertical="top" wrapText="1"/>
    </xf>
    <xf numFmtId="0" fontId="1" fillId="2" borderId="13" xfId="0" applyFont="1" applyFill="1" applyBorder="1" applyAlignment="1">
      <alignment vertical="top" wrapText="1"/>
    </xf>
    <xf numFmtId="0" fontId="0" fillId="2" borderId="13" xfId="0" applyFont="1" applyFill="1" applyBorder="1" applyAlignment="1">
      <alignment horizontal="center" vertical="center" wrapText="1"/>
    </xf>
    <xf numFmtId="0" fontId="22" fillId="2" borderId="13" xfId="0" applyNumberFormat="1" applyFont="1" applyFill="1" applyBorder="1" applyAlignment="1">
      <alignment vertical="center" wrapText="1"/>
    </xf>
    <xf numFmtId="0" fontId="22" fillId="2" borderId="13" xfId="0" applyFont="1" applyFill="1" applyBorder="1" applyAlignment="1">
      <alignment vertical="top"/>
    </xf>
    <xf numFmtId="0" fontId="1" fillId="2" borderId="0" xfId="0" applyFont="1" applyFill="1" applyBorder="1"/>
    <xf numFmtId="0" fontId="1" fillId="2" borderId="0" xfId="0" applyFont="1" applyFill="1" applyBorder="1" applyAlignment="1">
      <alignment wrapText="1"/>
    </xf>
    <xf numFmtId="0" fontId="24" fillId="2" borderId="14" xfId="0" applyFont="1" applyFill="1" applyBorder="1" applyAlignment="1">
      <alignment horizontal="right" vertical="top"/>
    </xf>
    <xf numFmtId="0" fontId="1" fillId="2" borderId="15" xfId="0" applyFont="1" applyFill="1" applyBorder="1" applyAlignment="1">
      <alignment vertical="top" wrapText="1"/>
    </xf>
    <xf numFmtId="0" fontId="0" fillId="2" borderId="15" xfId="0" applyFont="1" applyFill="1" applyBorder="1" applyAlignment="1">
      <alignment horizontal="center" vertical="center" wrapText="1"/>
    </xf>
    <xf numFmtId="0" fontId="22" fillId="2" borderId="15" xfId="0" applyNumberFormat="1" applyFont="1" applyFill="1" applyBorder="1" applyAlignment="1">
      <alignment vertical="center" wrapText="1"/>
    </xf>
    <xf numFmtId="0" fontId="22" fillId="2" borderId="15" xfId="0" applyFont="1" applyFill="1" applyBorder="1" applyAlignment="1">
      <alignment vertical="top"/>
    </xf>
    <xf numFmtId="0" fontId="0" fillId="2" borderId="14" xfId="0" applyFont="1" applyFill="1" applyBorder="1" applyAlignment="1">
      <alignment horizontal="center" vertical="center" wrapText="1"/>
    </xf>
    <xf numFmtId="0" fontId="1" fillId="2" borderId="14" xfId="0" applyFont="1" applyFill="1" applyBorder="1" applyAlignment="1">
      <alignment vertical="top" wrapText="1"/>
    </xf>
    <xf numFmtId="0" fontId="22" fillId="2" borderId="14" xfId="0" applyNumberFormat="1" applyFont="1" applyFill="1" applyBorder="1" applyAlignment="1">
      <alignment vertical="center" wrapText="1"/>
    </xf>
    <xf numFmtId="0" fontId="22" fillId="2" borderId="14" xfId="0" applyFont="1" applyFill="1" applyBorder="1" applyAlignment="1">
      <alignment vertical="top"/>
    </xf>
    <xf numFmtId="0" fontId="24" fillId="2" borderId="13" xfId="0" applyFont="1" applyFill="1" applyBorder="1" applyAlignment="1">
      <alignment horizontal="right" vertical="top"/>
    </xf>
    <xf numFmtId="0" fontId="0" fillId="2" borderId="13" xfId="0" applyFont="1" applyFill="1" applyBorder="1" applyAlignment="1">
      <alignment vertical="center" wrapText="1"/>
    </xf>
    <xf numFmtId="0" fontId="24" fillId="2" borderId="14" xfId="0" applyFont="1" applyFill="1" applyBorder="1" applyAlignment="1">
      <alignment vertical="top" wrapText="1"/>
    </xf>
    <xf numFmtId="0" fontId="1" fillId="3" borderId="0" xfId="0" applyFont="1" applyFill="1" applyBorder="1" applyAlignment="1">
      <alignment horizontal="right" vertical="top"/>
    </xf>
    <xf numFmtId="0" fontId="0" fillId="3" borderId="0" xfId="0" applyFont="1" applyFill="1" applyBorder="1" applyAlignment="1">
      <alignment vertical="top" wrapText="1"/>
    </xf>
    <xf numFmtId="0" fontId="22" fillId="2" borderId="0" xfId="0" applyFont="1" applyFill="1" applyBorder="1" applyAlignment="1">
      <alignment vertical="top"/>
    </xf>
    <xf numFmtId="0" fontId="22" fillId="2" borderId="13" xfId="0" applyFont="1" applyFill="1" applyBorder="1" applyAlignment="1">
      <alignment horizontal="left" vertical="center" wrapText="1"/>
    </xf>
    <xf numFmtId="0" fontId="0" fillId="2" borderId="0" xfId="0" applyFill="1" applyBorder="1" applyAlignment="1">
      <alignment wrapText="1"/>
    </xf>
    <xf numFmtId="0" fontId="24" fillId="2" borderId="15" xfId="0" applyFont="1" applyFill="1" applyBorder="1" applyAlignment="1">
      <alignment horizontal="right" vertical="top"/>
    </xf>
    <xf numFmtId="0" fontId="24" fillId="2" borderId="15" xfId="0" applyFont="1" applyFill="1" applyBorder="1" applyAlignment="1">
      <alignment vertical="top" wrapText="1"/>
    </xf>
    <xf numFmtId="0" fontId="1" fillId="2" borderId="15" xfId="0" applyFont="1" applyFill="1" applyBorder="1" applyAlignment="1">
      <alignment horizontal="left" vertical="top" wrapText="1"/>
    </xf>
    <xf numFmtId="0" fontId="1" fillId="2" borderId="0" xfId="0" applyFont="1" applyFill="1" applyBorder="1" applyAlignment="1">
      <alignment horizontal="left" vertical="top" wrapText="1"/>
    </xf>
    <xf numFmtId="0" fontId="22" fillId="2" borderId="15" xfId="0" applyFont="1" applyFill="1" applyBorder="1" applyAlignment="1">
      <alignment vertical="top" wrapText="1"/>
    </xf>
    <xf numFmtId="0" fontId="1" fillId="2" borderId="14" xfId="0" applyFont="1" applyFill="1" applyBorder="1" applyAlignment="1">
      <alignment horizontal="left" vertical="top" wrapText="1"/>
    </xf>
    <xf numFmtId="0" fontId="1" fillId="2" borderId="13" xfId="0" applyFont="1" applyFill="1" applyBorder="1" applyAlignment="1">
      <alignment horizontal="left" vertical="top" wrapText="1"/>
    </xf>
    <xf numFmtId="0" fontId="22" fillId="2" borderId="13" xfId="0" applyFont="1" applyFill="1" applyBorder="1" applyAlignment="1">
      <alignment vertical="top" wrapText="1"/>
    </xf>
    <xf numFmtId="0" fontId="22" fillId="2" borderId="14" xfId="0" applyFont="1" applyFill="1" applyBorder="1" applyAlignment="1">
      <alignment vertical="top" wrapText="1"/>
    </xf>
    <xf numFmtId="0" fontId="24" fillId="2" borderId="13" xfId="0" applyFont="1" applyFill="1" applyBorder="1" applyAlignment="1">
      <alignment horizontal="right" vertical="top" wrapText="1"/>
    </xf>
    <xf numFmtId="0" fontId="22" fillId="2" borderId="13" xfId="0" applyFont="1" applyFill="1" applyBorder="1" applyAlignment="1">
      <alignment horizontal="left" vertical="top" wrapText="1"/>
    </xf>
    <xf numFmtId="0" fontId="24" fillId="2" borderId="15" xfId="0" applyFont="1" applyFill="1" applyBorder="1" applyAlignment="1">
      <alignment horizontal="right" vertical="top" wrapText="1"/>
    </xf>
    <xf numFmtId="0" fontId="22" fillId="2" borderId="15" xfId="0" applyFont="1" applyFill="1" applyBorder="1" applyAlignment="1">
      <alignment horizontal="left" vertical="top" wrapText="1"/>
    </xf>
    <xf numFmtId="0" fontId="24" fillId="2" borderId="0" xfId="0" applyFont="1" applyFill="1" applyBorder="1" applyAlignment="1">
      <alignment horizontal="right" vertical="top" wrapText="1"/>
    </xf>
    <xf numFmtId="0" fontId="0" fillId="0" borderId="15" xfId="0" applyFont="1" applyFill="1" applyBorder="1" applyAlignment="1">
      <alignment horizontal="left" vertical="top" wrapText="1"/>
    </xf>
    <xf numFmtId="0" fontId="22" fillId="2" borderId="0" xfId="0" applyFont="1" applyFill="1" applyBorder="1" applyAlignment="1">
      <alignment vertical="top" wrapText="1"/>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1" fillId="3" borderId="0" xfId="0" applyFont="1" applyFill="1" applyBorder="1" applyAlignment="1">
      <alignment horizontal="center" vertical="top"/>
    </xf>
    <xf numFmtId="0" fontId="1" fillId="3" borderId="0" xfId="0" applyFont="1" applyFill="1" applyBorder="1" applyAlignment="1">
      <alignment horizontal="center" vertical="top" wrapText="1"/>
    </xf>
    <xf numFmtId="0" fontId="1" fillId="3" borderId="0" xfId="0" applyFont="1" applyFill="1" applyBorder="1" applyAlignment="1">
      <alignment horizontal="left" vertical="top" wrapText="1"/>
    </xf>
    <xf numFmtId="0" fontId="0" fillId="2" borderId="0" xfId="0"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horizontal="left" vertical="top"/>
    </xf>
    <xf numFmtId="0" fontId="0" fillId="2" borderId="0" xfId="0" applyFont="1" applyFill="1" applyBorder="1" applyAlignment="1">
      <alignment horizontal="left" vertical="top" wrapText="1"/>
    </xf>
    <xf numFmtId="0" fontId="7"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5" xfId="0" applyFont="1" applyFill="1" applyBorder="1" applyAlignment="1">
      <alignment horizontal="left" vertical="top"/>
    </xf>
    <xf numFmtId="0" fontId="4" fillId="2"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2" fillId="2" borderId="0" xfId="0" applyFont="1" applyFill="1" applyBorder="1" applyAlignment="1">
      <alignment horizontal="center"/>
    </xf>
    <xf numFmtId="0" fontId="3" fillId="2" borderId="0" xfId="0" applyFont="1" applyFill="1" applyBorder="1" applyAlignment="1">
      <alignment horizontal="center" vertical="top" wrapText="1"/>
    </xf>
    <xf numFmtId="0" fontId="3" fillId="2" borderId="0" xfId="0" applyFont="1" applyFill="1" applyBorder="1" applyAlignment="1">
      <alignment horizontal="center"/>
    </xf>
    <xf numFmtId="0" fontId="0" fillId="0" borderId="0" xfId="0" applyFont="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xf>
    <xf numFmtId="0" fontId="9"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xf>
    <xf numFmtId="0" fontId="10" fillId="0" borderId="1" xfId="0" applyFont="1" applyFill="1" applyBorder="1" applyAlignment="1" applyProtection="1">
      <alignment horizontal="center" vertical="center"/>
    </xf>
    <xf numFmtId="0" fontId="17" fillId="0" borderId="8" xfId="0" applyFont="1" applyBorder="1" applyAlignment="1">
      <alignment horizontal="center" vertical="center" wrapText="1"/>
    </xf>
    <xf numFmtId="0" fontId="19" fillId="0" borderId="6" xfId="0" applyFont="1" applyBorder="1" applyAlignment="1">
      <alignment horizontal="left" vertical="center" wrapText="1"/>
    </xf>
    <xf numFmtId="0" fontId="20" fillId="2" borderId="6" xfId="0" applyFont="1" applyFill="1" applyBorder="1" applyAlignment="1">
      <alignment horizontal="left" vertical="center" wrapText="1"/>
    </xf>
    <xf numFmtId="0" fontId="17" fillId="0" borderId="6" xfId="0" applyFont="1" applyBorder="1" applyAlignment="1">
      <alignment horizontal="center" vertical="center" wrapText="1"/>
    </xf>
    <xf numFmtId="0" fontId="3" fillId="0" borderId="0" xfId="0" applyFont="1" applyBorder="1" applyAlignment="1">
      <alignment horizontal="center"/>
    </xf>
    <xf numFmtId="0" fontId="1" fillId="0" borderId="1" xfId="0" applyFont="1" applyBorder="1" applyAlignment="1">
      <alignment horizontal="center" vertical="center"/>
    </xf>
    <xf numFmtId="0" fontId="19" fillId="0" borderId="6" xfId="0" applyFont="1" applyBorder="1" applyAlignment="1">
      <alignment horizontal="center" vertical="center" wrapText="1"/>
    </xf>
    <xf numFmtId="0" fontId="19" fillId="2" borderId="6" xfId="0" applyFont="1" applyFill="1" applyBorder="1" applyAlignment="1">
      <alignment horizontal="center" vertical="center" wrapText="1"/>
    </xf>
    <xf numFmtId="0" fontId="17" fillId="0" borderId="10" xfId="0" applyFont="1" applyBorder="1" applyAlignment="1">
      <alignment horizontal="center" vertical="center" wrapText="1"/>
    </xf>
    <xf numFmtId="0" fontId="20" fillId="0" borderId="8" xfId="0" applyFont="1" applyBorder="1" applyAlignment="1">
      <alignment horizontal="center" vertical="center" wrapText="1"/>
    </xf>
    <xf numFmtId="0" fontId="2" fillId="2" borderId="12" xfId="0" applyFont="1" applyFill="1" applyBorder="1" applyAlignment="1">
      <alignment horizontal="center" wrapText="1"/>
    </xf>
    <xf numFmtId="0" fontId="23" fillId="2" borderId="12"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109</xdr:row>
      <xdr:rowOff>180975</xdr:rowOff>
    </xdr:from>
    <xdr:to>
      <xdr:col>3</xdr:col>
      <xdr:colOff>990600</xdr:colOff>
      <xdr:row>109</xdr:row>
      <xdr:rowOff>342900</xdr:rowOff>
    </xdr:to>
    <xdr:pic>
      <xdr:nvPicPr>
        <xdr:cNvPr id="3073" name="Input penna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49434750"/>
          <a:ext cx="1314450" cy="1619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108</xdr:row>
      <xdr:rowOff>95250</xdr:rowOff>
    </xdr:from>
    <xdr:to>
      <xdr:col>3</xdr:col>
      <xdr:colOff>1238250</xdr:colOff>
      <xdr:row>108</xdr:row>
      <xdr:rowOff>276225</xdr:rowOff>
    </xdr:to>
    <xdr:pic>
      <xdr:nvPicPr>
        <xdr:cNvPr id="4097" name="Input penna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 y="39128700"/>
          <a:ext cx="1590675" cy="1809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topLeftCell="B2" workbookViewId="0">
      <selection activeCell="D11" sqref="D11"/>
    </sheetView>
  </sheetViews>
  <sheetFormatPr defaultRowHeight="12.75" x14ac:dyDescent="0.2"/>
  <cols>
    <col min="1" max="1" width="9" hidden="1" customWidth="1"/>
    <col min="2" max="2" width="5.140625" style="1" customWidth="1"/>
    <col min="3" max="3" width="44.28515625" style="2" customWidth="1"/>
    <col min="4" max="4" width="86.140625" style="2" customWidth="1"/>
    <col min="5" max="5" width="20.7109375" style="3" customWidth="1"/>
    <col min="6" max="16384" width="9.140625" style="4"/>
  </cols>
  <sheetData>
    <row r="1" spans="1:5" hidden="1" x14ac:dyDescent="0.2">
      <c r="A1" t="s">
        <v>742</v>
      </c>
      <c r="E1" s="5" t="s">
        <v>1</v>
      </c>
    </row>
    <row r="2" spans="1:5" x14ac:dyDescent="0.2">
      <c r="A2" t="s">
        <v>0</v>
      </c>
      <c r="E2" s="5" t="s">
        <v>2</v>
      </c>
    </row>
    <row r="3" spans="1:5" ht="18" x14ac:dyDescent="0.25">
      <c r="B3" s="161"/>
      <c r="C3" s="161"/>
      <c r="D3" s="161"/>
      <c r="E3" s="161"/>
    </row>
    <row r="4" spans="1:5" s="6" customFormat="1" ht="18" x14ac:dyDescent="0.25">
      <c r="A4"/>
      <c r="B4" s="161" t="s">
        <v>3</v>
      </c>
      <c r="C4" s="161"/>
      <c r="D4" s="161"/>
      <c r="E4" s="161"/>
    </row>
    <row r="5" spans="1:5" ht="15.75" customHeight="1" x14ac:dyDescent="0.2">
      <c r="B5" s="162" t="s">
        <v>4</v>
      </c>
      <c r="C5" s="162"/>
      <c r="D5" s="162"/>
      <c r="E5" s="162"/>
    </row>
    <row r="6" spans="1:5" ht="15.75" x14ac:dyDescent="0.25">
      <c r="A6" t="s">
        <v>5</v>
      </c>
      <c r="B6" s="163" t="s">
        <v>740</v>
      </c>
      <c r="C6" s="163"/>
      <c r="D6" s="163"/>
      <c r="E6" s="163"/>
    </row>
    <row r="7" spans="1:5" s="8" customFormat="1" ht="35.25" customHeight="1" x14ac:dyDescent="0.2">
      <c r="A7" s="164" t="s">
        <v>6</v>
      </c>
      <c r="B7" s="165" t="s">
        <v>7</v>
      </c>
      <c r="C7" s="165"/>
      <c r="D7" s="166" t="s">
        <v>8</v>
      </c>
      <c r="E7" s="167" t="s">
        <v>741</v>
      </c>
    </row>
    <row r="8" spans="1:5" ht="53.25" customHeight="1" x14ac:dyDescent="0.2">
      <c r="A8" s="164"/>
      <c r="B8" s="165"/>
      <c r="C8" s="165"/>
      <c r="D8" s="166"/>
      <c r="E8" s="167"/>
    </row>
    <row r="9" spans="1:5" s="10" customFormat="1" ht="16.5" customHeight="1" x14ac:dyDescent="0.25">
      <c r="A9"/>
      <c r="B9" s="9">
        <v>1</v>
      </c>
      <c r="C9" s="159" t="s">
        <v>9</v>
      </c>
      <c r="D9" s="159"/>
      <c r="E9" s="159"/>
    </row>
    <row r="10" spans="1:5" ht="51" x14ac:dyDescent="0.2">
      <c r="A10" s="11" t="s">
        <v>10</v>
      </c>
      <c r="B10" s="11" t="s">
        <v>10</v>
      </c>
      <c r="C10" s="12" t="s">
        <v>11</v>
      </c>
      <c r="D10" s="13" t="s">
        <v>12</v>
      </c>
      <c r="E10" s="14">
        <v>29.79</v>
      </c>
    </row>
    <row r="11" spans="1:5" s="19" customFormat="1" ht="17.25" customHeight="1" x14ac:dyDescent="0.2">
      <c r="A11"/>
      <c r="B11" s="15">
        <v>2</v>
      </c>
      <c r="C11" s="16" t="s">
        <v>13</v>
      </c>
      <c r="D11" s="17"/>
      <c r="E11" s="18"/>
    </row>
    <row r="12" spans="1:5" ht="25.5" x14ac:dyDescent="0.2">
      <c r="A12" s="20" t="s">
        <v>14</v>
      </c>
      <c r="B12" s="20" t="s">
        <v>14</v>
      </c>
      <c r="C12" s="13" t="s">
        <v>15</v>
      </c>
      <c r="D12" s="13" t="s">
        <v>16</v>
      </c>
      <c r="E12" s="21">
        <v>100.16000000000001</v>
      </c>
    </row>
    <row r="13" spans="1:5" ht="25.5" x14ac:dyDescent="0.2">
      <c r="A13" s="20" t="s">
        <v>17</v>
      </c>
      <c r="B13" s="20" t="s">
        <v>17</v>
      </c>
      <c r="C13" s="13" t="s">
        <v>18</v>
      </c>
      <c r="D13" s="13" t="s">
        <v>19</v>
      </c>
      <c r="E13" s="21">
        <v>97.84</v>
      </c>
    </row>
    <row r="14" spans="1:5" ht="38.25" x14ac:dyDescent="0.2">
      <c r="A14" s="20" t="s">
        <v>20</v>
      </c>
      <c r="B14" s="20" t="s">
        <v>20</v>
      </c>
      <c r="C14" s="13" t="s">
        <v>21</v>
      </c>
      <c r="D14" s="22" t="s">
        <v>22</v>
      </c>
      <c r="E14" s="21">
        <v>81.820000000000007</v>
      </c>
    </row>
    <row r="15" spans="1:5" ht="38.25" x14ac:dyDescent="0.2">
      <c r="A15" s="20" t="s">
        <v>23</v>
      </c>
      <c r="B15" s="20" t="s">
        <v>23</v>
      </c>
      <c r="C15" s="13" t="s">
        <v>24</v>
      </c>
      <c r="D15" s="22" t="s">
        <v>25</v>
      </c>
      <c r="E15" s="21">
        <v>79.92</v>
      </c>
    </row>
    <row r="16" spans="1:5" ht="25.5" x14ac:dyDescent="0.2">
      <c r="A16" s="20" t="s">
        <v>26</v>
      </c>
      <c r="B16" s="20" t="s">
        <v>26</v>
      </c>
      <c r="C16" s="13" t="s">
        <v>27</v>
      </c>
      <c r="D16" s="13" t="s">
        <v>28</v>
      </c>
      <c r="E16" s="21">
        <v>93.54</v>
      </c>
    </row>
    <row r="17" spans="1:5" ht="25.5" x14ac:dyDescent="0.2">
      <c r="A17" s="20" t="s">
        <v>29</v>
      </c>
      <c r="B17" s="20" t="s">
        <v>29</v>
      </c>
      <c r="C17" s="13" t="s">
        <v>30</v>
      </c>
      <c r="D17" s="13" t="s">
        <v>31</v>
      </c>
      <c r="E17" s="21">
        <v>87.03</v>
      </c>
    </row>
    <row r="18" spans="1:5" ht="38.25" x14ac:dyDescent="0.2">
      <c r="A18" s="20" t="s">
        <v>32</v>
      </c>
      <c r="B18" s="20" t="s">
        <v>32</v>
      </c>
      <c r="C18" s="13" t="s">
        <v>33</v>
      </c>
      <c r="D18" s="22" t="s">
        <v>34</v>
      </c>
      <c r="E18" s="21">
        <v>78.759999999999991</v>
      </c>
    </row>
    <row r="19" spans="1:5" ht="38.25" x14ac:dyDescent="0.2">
      <c r="A19" s="20" t="s">
        <v>35</v>
      </c>
      <c r="B19" s="20" t="s">
        <v>35</v>
      </c>
      <c r="C19" s="13" t="s">
        <v>36</v>
      </c>
      <c r="D19" s="22" t="s">
        <v>37</v>
      </c>
      <c r="E19" s="21">
        <v>73.290000000000006</v>
      </c>
    </row>
    <row r="20" spans="1:5" s="10" customFormat="1" ht="16.5" x14ac:dyDescent="0.25">
      <c r="A20"/>
      <c r="B20" s="15">
        <v>3</v>
      </c>
      <c r="C20" s="16" t="s">
        <v>38</v>
      </c>
      <c r="D20" s="17"/>
      <c r="E20" s="18"/>
    </row>
    <row r="21" spans="1:5" ht="28.5" customHeight="1" x14ac:dyDescent="0.2">
      <c r="A21" s="20" t="s">
        <v>39</v>
      </c>
      <c r="B21" s="20" t="s">
        <v>39</v>
      </c>
      <c r="C21" s="13" t="s">
        <v>40</v>
      </c>
      <c r="D21" s="13" t="s">
        <v>41</v>
      </c>
      <c r="E21" s="21">
        <v>0</v>
      </c>
    </row>
    <row r="22" spans="1:5" x14ac:dyDescent="0.2">
      <c r="A22" s="20" t="s">
        <v>42</v>
      </c>
      <c r="B22" s="20" t="s">
        <v>42</v>
      </c>
      <c r="C22" s="13" t="s">
        <v>43</v>
      </c>
      <c r="D22" s="13" t="s">
        <v>44</v>
      </c>
      <c r="E22" s="21">
        <v>0</v>
      </c>
    </row>
    <row r="23" spans="1:5" ht="15.75" x14ac:dyDescent="0.2">
      <c r="B23" s="23">
        <v>4</v>
      </c>
      <c r="C23" s="24" t="s">
        <v>45</v>
      </c>
      <c r="D23" s="13"/>
      <c r="E23" s="25"/>
    </row>
    <row r="24" spans="1:5" ht="63.75" x14ac:dyDescent="0.2">
      <c r="A24" s="20" t="s">
        <v>46</v>
      </c>
      <c r="B24" s="20" t="s">
        <v>46</v>
      </c>
      <c r="C24" s="13" t="s">
        <v>47</v>
      </c>
      <c r="D24" s="26" t="s">
        <v>48</v>
      </c>
      <c r="E24" s="27">
        <v>22.15</v>
      </c>
    </row>
    <row r="25" spans="1:5" ht="76.5" x14ac:dyDescent="0.2">
      <c r="A25" s="20" t="s">
        <v>49</v>
      </c>
      <c r="B25" s="20" t="s">
        <v>49</v>
      </c>
      <c r="C25" s="13" t="s">
        <v>50</v>
      </c>
      <c r="D25" s="28" t="s">
        <v>51</v>
      </c>
      <c r="E25" s="27">
        <v>8.98</v>
      </c>
    </row>
    <row r="26" spans="1:5" ht="96" customHeight="1" x14ac:dyDescent="0.2">
      <c r="A26" s="20" t="s">
        <v>52</v>
      </c>
      <c r="B26" s="20" t="s">
        <v>52</v>
      </c>
      <c r="C26" s="28" t="s">
        <v>53</v>
      </c>
      <c r="D26" s="28" t="s">
        <v>54</v>
      </c>
      <c r="E26" s="27">
        <v>9.9599999999999991</v>
      </c>
    </row>
    <row r="27" spans="1:5" ht="63.75" x14ac:dyDescent="0.2">
      <c r="A27" s="20" t="s">
        <v>55</v>
      </c>
      <c r="B27" s="20" t="s">
        <v>55</v>
      </c>
      <c r="C27" s="13" t="s">
        <v>56</v>
      </c>
      <c r="D27" s="29" t="s">
        <v>57</v>
      </c>
      <c r="E27" s="27">
        <v>110.85760000000001</v>
      </c>
    </row>
    <row r="28" spans="1:5" ht="15.75" x14ac:dyDescent="0.2">
      <c r="B28" s="23">
        <v>5</v>
      </c>
      <c r="C28" s="24" t="s">
        <v>58</v>
      </c>
      <c r="D28" s="30"/>
      <c r="E28" s="31"/>
    </row>
    <row r="29" spans="1:5" ht="54.75" customHeight="1" x14ac:dyDescent="0.2">
      <c r="A29" s="20" t="s">
        <v>59</v>
      </c>
      <c r="B29" s="20" t="s">
        <v>59</v>
      </c>
      <c r="C29" s="13" t="s">
        <v>60</v>
      </c>
      <c r="D29" s="13" t="s">
        <v>61</v>
      </c>
      <c r="E29" s="21">
        <v>24.59</v>
      </c>
    </row>
    <row r="30" spans="1:5" ht="15.75" x14ac:dyDescent="0.2">
      <c r="B30" s="23">
        <v>6</v>
      </c>
      <c r="C30" s="24" t="s">
        <v>62</v>
      </c>
      <c r="D30" s="30"/>
      <c r="E30" s="31"/>
    </row>
    <row r="31" spans="1:5" ht="25.5" x14ac:dyDescent="0.2">
      <c r="A31" s="11" t="s">
        <v>63</v>
      </c>
      <c r="B31" s="11" t="s">
        <v>63</v>
      </c>
      <c r="C31" s="12" t="s">
        <v>64</v>
      </c>
      <c r="D31" s="29" t="s">
        <v>65</v>
      </c>
      <c r="E31" s="14">
        <v>1.5699999999999998</v>
      </c>
    </row>
    <row r="32" spans="1:5" ht="25.5" x14ac:dyDescent="0.2">
      <c r="A32" s="20" t="s">
        <v>66</v>
      </c>
      <c r="B32" s="20" t="s">
        <v>66</v>
      </c>
      <c r="C32" s="13" t="s">
        <v>67</v>
      </c>
      <c r="D32" s="13" t="s">
        <v>68</v>
      </c>
      <c r="E32" s="21">
        <v>0</v>
      </c>
    </row>
    <row r="33" spans="1:5" ht="25.5" x14ac:dyDescent="0.2">
      <c r="A33" s="20" t="s">
        <v>69</v>
      </c>
      <c r="B33" s="20" t="s">
        <v>69</v>
      </c>
      <c r="C33" s="13" t="s">
        <v>70</v>
      </c>
      <c r="D33" s="13" t="s">
        <v>71</v>
      </c>
      <c r="E33" s="21">
        <v>0</v>
      </c>
    </row>
    <row r="34" spans="1:5" ht="15.75" x14ac:dyDescent="0.2">
      <c r="B34" s="23">
        <v>7</v>
      </c>
      <c r="C34" s="24" t="s">
        <v>72</v>
      </c>
      <c r="D34" s="30"/>
      <c r="E34" s="31"/>
    </row>
    <row r="35" spans="1:5" ht="25.5" x14ac:dyDescent="0.2">
      <c r="A35" s="20" t="s">
        <v>73</v>
      </c>
      <c r="B35" s="20" t="s">
        <v>73</v>
      </c>
      <c r="C35" s="12" t="s">
        <v>74</v>
      </c>
      <c r="D35" s="29" t="s">
        <v>75</v>
      </c>
      <c r="E35" s="21">
        <v>12.98</v>
      </c>
    </row>
    <row r="36" spans="1:5" ht="51" x14ac:dyDescent="0.2">
      <c r="A36" s="11" t="s">
        <v>76</v>
      </c>
      <c r="B36" s="11" t="s">
        <v>76</v>
      </c>
      <c r="C36" s="12" t="s">
        <v>77</v>
      </c>
      <c r="D36" s="29" t="s">
        <v>78</v>
      </c>
      <c r="E36" s="32">
        <v>60.002099999999999</v>
      </c>
    </row>
    <row r="37" spans="1:5" ht="38.25" x14ac:dyDescent="0.2">
      <c r="A37" s="11" t="s">
        <v>79</v>
      </c>
      <c r="B37" s="11" t="s">
        <v>79</v>
      </c>
      <c r="C37" s="12" t="s">
        <v>80</v>
      </c>
      <c r="D37" s="29" t="s">
        <v>81</v>
      </c>
      <c r="E37" s="32">
        <v>22.578600000000002</v>
      </c>
    </row>
    <row r="38" spans="1:5" ht="51" x14ac:dyDescent="0.2">
      <c r="A38" s="11" t="s">
        <v>82</v>
      </c>
      <c r="B38" s="11" t="s">
        <v>82</v>
      </c>
      <c r="C38" s="12" t="s">
        <v>83</v>
      </c>
      <c r="D38" s="29" t="s">
        <v>84</v>
      </c>
      <c r="E38" s="32">
        <v>82.580699999999993</v>
      </c>
    </row>
    <row r="39" spans="1:5" ht="25.5" x14ac:dyDescent="0.2">
      <c r="A39" s="11" t="s">
        <v>85</v>
      </c>
      <c r="B39" s="11" t="s">
        <v>85</v>
      </c>
      <c r="C39" s="12" t="s">
        <v>86</v>
      </c>
      <c r="D39" s="28" t="s">
        <v>87</v>
      </c>
      <c r="E39" s="32">
        <v>146.96</v>
      </c>
    </row>
    <row r="40" spans="1:5" ht="25.5" x14ac:dyDescent="0.2">
      <c r="A40" s="11" t="s">
        <v>88</v>
      </c>
      <c r="B40" s="11" t="s">
        <v>88</v>
      </c>
      <c r="C40" s="12" t="s">
        <v>89</v>
      </c>
      <c r="D40" s="28" t="s">
        <v>90</v>
      </c>
      <c r="E40" s="32">
        <v>0</v>
      </c>
    </row>
    <row r="41" spans="1:5" ht="51" x14ac:dyDescent="0.2">
      <c r="A41" s="11" t="s">
        <v>91</v>
      </c>
      <c r="B41" s="11" t="s">
        <v>91</v>
      </c>
      <c r="C41" s="12" t="s">
        <v>92</v>
      </c>
      <c r="D41" s="28" t="s">
        <v>93</v>
      </c>
      <c r="E41" s="32">
        <v>15.86</v>
      </c>
    </row>
    <row r="42" spans="1:5" ht="15.75" customHeight="1" x14ac:dyDescent="0.2">
      <c r="B42" s="33">
        <v>8</v>
      </c>
      <c r="C42" s="160" t="s">
        <v>94</v>
      </c>
      <c r="D42" s="160"/>
      <c r="E42" s="160"/>
    </row>
    <row r="43" spans="1:5" ht="25.5" x14ac:dyDescent="0.2">
      <c r="A43" s="11" t="s">
        <v>95</v>
      </c>
      <c r="B43" s="11" t="s">
        <v>95</v>
      </c>
      <c r="C43" s="12" t="s">
        <v>96</v>
      </c>
      <c r="D43" s="28" t="s">
        <v>97</v>
      </c>
      <c r="E43" s="32">
        <v>98.02</v>
      </c>
    </row>
    <row r="44" spans="1:5" ht="38.25" x14ac:dyDescent="0.2">
      <c r="A44" s="11" t="s">
        <v>98</v>
      </c>
      <c r="B44" s="11" t="s">
        <v>98</v>
      </c>
      <c r="C44" s="12" t="s">
        <v>99</v>
      </c>
      <c r="D44" s="28" t="s">
        <v>100</v>
      </c>
      <c r="E44" s="32">
        <v>96.38</v>
      </c>
    </row>
    <row r="45" spans="1:5" ht="38.25" x14ac:dyDescent="0.2">
      <c r="A45" s="11" t="s">
        <v>101</v>
      </c>
      <c r="B45" s="11" t="s">
        <v>101</v>
      </c>
      <c r="C45" s="12" t="s">
        <v>102</v>
      </c>
      <c r="D45" s="28" t="s">
        <v>103</v>
      </c>
      <c r="E45" s="32">
        <v>0</v>
      </c>
    </row>
    <row r="46" spans="1:5" ht="33" customHeight="1" x14ac:dyDescent="0.2">
      <c r="A46" s="11" t="s">
        <v>104</v>
      </c>
      <c r="B46" s="11" t="s">
        <v>104</v>
      </c>
      <c r="C46" s="12" t="s">
        <v>105</v>
      </c>
      <c r="D46" s="28" t="s">
        <v>106</v>
      </c>
      <c r="E46" s="32">
        <v>40.44</v>
      </c>
    </row>
    <row r="47" spans="1:5" ht="25.5" x14ac:dyDescent="0.2">
      <c r="A47" s="11" t="s">
        <v>107</v>
      </c>
      <c r="B47" s="11" t="s">
        <v>107</v>
      </c>
      <c r="C47" s="12" t="s">
        <v>108</v>
      </c>
      <c r="D47" s="28" t="s">
        <v>109</v>
      </c>
      <c r="E47" s="32">
        <v>100</v>
      </c>
    </row>
    <row r="48" spans="1:5" ht="38.25" x14ac:dyDescent="0.2">
      <c r="A48" s="11" t="s">
        <v>110</v>
      </c>
      <c r="B48" s="11" t="s">
        <v>110</v>
      </c>
      <c r="C48" s="12" t="s">
        <v>111</v>
      </c>
      <c r="D48" s="28" t="s">
        <v>112</v>
      </c>
      <c r="E48" s="32">
        <v>0</v>
      </c>
    </row>
    <row r="49" spans="1:5" ht="15.75" customHeight="1" x14ac:dyDescent="0.2">
      <c r="B49" s="23">
        <v>9</v>
      </c>
      <c r="C49" s="156" t="s">
        <v>113</v>
      </c>
      <c r="D49" s="156"/>
      <c r="E49" s="156"/>
    </row>
    <row r="50" spans="1:5" ht="81.75" customHeight="1" x14ac:dyDescent="0.2">
      <c r="A50" s="11" t="s">
        <v>114</v>
      </c>
      <c r="B50" s="11" t="s">
        <v>114</v>
      </c>
      <c r="C50" s="12" t="s">
        <v>115</v>
      </c>
      <c r="D50" s="29" t="s">
        <v>116</v>
      </c>
      <c r="E50" s="32">
        <v>67.679999999999993</v>
      </c>
    </row>
    <row r="51" spans="1:5" ht="78" customHeight="1" x14ac:dyDescent="0.2">
      <c r="A51" s="11" t="s">
        <v>117</v>
      </c>
      <c r="B51" s="11" t="s">
        <v>117</v>
      </c>
      <c r="C51" s="12" t="s">
        <v>118</v>
      </c>
      <c r="D51" s="29" t="s">
        <v>119</v>
      </c>
      <c r="E51" s="32">
        <v>90.75</v>
      </c>
    </row>
    <row r="52" spans="1:5" ht="140.25" x14ac:dyDescent="0.2">
      <c r="A52" s="11" t="s">
        <v>120</v>
      </c>
      <c r="B52" s="11" t="s">
        <v>120</v>
      </c>
      <c r="C52" s="12" t="s">
        <v>121</v>
      </c>
      <c r="D52" s="29" t="s">
        <v>122</v>
      </c>
      <c r="E52" s="32">
        <v>33.019999999999996</v>
      </c>
    </row>
    <row r="53" spans="1:5" ht="177" customHeight="1" x14ac:dyDescent="0.2">
      <c r="A53" s="11" t="s">
        <v>123</v>
      </c>
      <c r="B53" s="11" t="s">
        <v>123</v>
      </c>
      <c r="C53" s="12" t="s">
        <v>124</v>
      </c>
      <c r="D53" s="29" t="s">
        <v>125</v>
      </c>
      <c r="E53" s="32">
        <v>92.97</v>
      </c>
    </row>
    <row r="54" spans="1:5" s="19" customFormat="1" ht="57.75" customHeight="1" x14ac:dyDescent="0.2">
      <c r="A54" s="11" t="s">
        <v>126</v>
      </c>
      <c r="B54" s="11" t="s">
        <v>126</v>
      </c>
      <c r="C54" s="13" t="s">
        <v>127</v>
      </c>
      <c r="D54" s="28" t="s">
        <v>128</v>
      </c>
      <c r="E54" s="27">
        <v>37.200000000000003</v>
      </c>
    </row>
    <row r="55" spans="1:5" ht="15.75" customHeight="1" x14ac:dyDescent="0.2">
      <c r="B55" s="23">
        <v>10</v>
      </c>
      <c r="C55" s="156" t="s">
        <v>129</v>
      </c>
      <c r="D55" s="156"/>
      <c r="E55" s="156"/>
    </row>
    <row r="56" spans="1:5" x14ac:dyDescent="0.2">
      <c r="A56" s="20" t="s">
        <v>130</v>
      </c>
      <c r="B56" s="20" t="s">
        <v>130</v>
      </c>
      <c r="C56" s="13" t="s">
        <v>131</v>
      </c>
      <c r="D56" s="13" t="s">
        <v>132</v>
      </c>
      <c r="E56" s="21">
        <v>0</v>
      </c>
    </row>
    <row r="57" spans="1:5" ht="25.5" x14ac:dyDescent="0.2">
      <c r="A57" s="20" t="s">
        <v>133</v>
      </c>
      <c r="B57" s="20" t="s">
        <v>133</v>
      </c>
      <c r="C57" s="13" t="s">
        <v>134</v>
      </c>
      <c r="D57" s="28" t="s">
        <v>135</v>
      </c>
      <c r="E57" s="27">
        <v>11.559999999999999</v>
      </c>
    </row>
    <row r="58" spans="1:5" ht="119.25" customHeight="1" x14ac:dyDescent="0.2">
      <c r="A58" s="11" t="s">
        <v>136</v>
      </c>
      <c r="B58" s="11" t="s">
        <v>136</v>
      </c>
      <c r="C58" s="12" t="s">
        <v>137</v>
      </c>
      <c r="D58" s="28" t="s">
        <v>138</v>
      </c>
      <c r="E58" s="32">
        <v>13.25</v>
      </c>
    </row>
    <row r="59" spans="1:5" ht="38.25" x14ac:dyDescent="0.2">
      <c r="A59" s="20" t="s">
        <v>139</v>
      </c>
      <c r="B59" s="20" t="s">
        <v>139</v>
      </c>
      <c r="C59" s="13" t="s">
        <v>140</v>
      </c>
      <c r="D59" s="28" t="s">
        <v>141</v>
      </c>
      <c r="E59" s="27">
        <v>611.32309999999995</v>
      </c>
    </row>
    <row r="60" spans="1:5" ht="18.75" customHeight="1" x14ac:dyDescent="0.2">
      <c r="B60" s="23">
        <v>11</v>
      </c>
      <c r="C60" s="160" t="s">
        <v>142</v>
      </c>
      <c r="D60" s="160"/>
      <c r="E60" s="160"/>
    </row>
    <row r="61" spans="1:5" x14ac:dyDescent="0.2">
      <c r="A61" s="11" t="s">
        <v>143</v>
      </c>
      <c r="B61" s="11" t="s">
        <v>143</v>
      </c>
      <c r="C61" s="12" t="s">
        <v>144</v>
      </c>
      <c r="D61" s="29" t="s">
        <v>145</v>
      </c>
      <c r="E61" s="32">
        <v>14.66</v>
      </c>
    </row>
    <row r="62" spans="1:5" x14ac:dyDescent="0.2">
      <c r="A62" s="11" t="s">
        <v>146</v>
      </c>
      <c r="B62" s="11" t="s">
        <v>146</v>
      </c>
      <c r="C62" s="12" t="s">
        <v>147</v>
      </c>
      <c r="D62" s="29" t="s">
        <v>148</v>
      </c>
      <c r="E62" s="32">
        <v>0.09</v>
      </c>
    </row>
    <row r="63" spans="1:5" x14ac:dyDescent="0.2">
      <c r="A63" s="11" t="s">
        <v>149</v>
      </c>
      <c r="B63" s="11" t="s">
        <v>149</v>
      </c>
      <c r="C63" s="12" t="s">
        <v>150</v>
      </c>
      <c r="D63" s="29" t="s">
        <v>151</v>
      </c>
      <c r="E63" s="32">
        <v>78.959999999999994</v>
      </c>
    </row>
    <row r="64" spans="1:5" x14ac:dyDescent="0.2">
      <c r="A64" s="11" t="s">
        <v>152</v>
      </c>
      <c r="B64" s="11" t="s">
        <v>152</v>
      </c>
      <c r="C64" s="12" t="s">
        <v>153</v>
      </c>
      <c r="D64" s="29" t="s">
        <v>154</v>
      </c>
      <c r="E64" s="32">
        <v>6.3</v>
      </c>
    </row>
    <row r="65" spans="1:5" ht="15.75" customHeight="1" x14ac:dyDescent="0.2">
      <c r="B65" s="23">
        <v>12</v>
      </c>
      <c r="C65" s="156" t="s">
        <v>155</v>
      </c>
      <c r="D65" s="156"/>
      <c r="E65" s="156"/>
    </row>
    <row r="66" spans="1:5" ht="25.5" x14ac:dyDescent="0.2">
      <c r="A66" s="11" t="s">
        <v>156</v>
      </c>
      <c r="B66" s="11" t="s">
        <v>156</v>
      </c>
      <c r="C66" s="12" t="s">
        <v>157</v>
      </c>
      <c r="D66" s="28" t="s">
        <v>158</v>
      </c>
      <c r="E66" s="32">
        <v>0</v>
      </c>
    </row>
    <row r="67" spans="1:5" ht="39" customHeight="1" x14ac:dyDescent="0.2">
      <c r="A67" s="11" t="s">
        <v>159</v>
      </c>
      <c r="B67" s="11" t="s">
        <v>159</v>
      </c>
      <c r="C67" s="12" t="s">
        <v>160</v>
      </c>
      <c r="D67" s="28" t="s">
        <v>161</v>
      </c>
      <c r="E67" s="32">
        <v>0</v>
      </c>
    </row>
    <row r="68" spans="1:5" x14ac:dyDescent="0.2">
      <c r="A68" s="11" t="s">
        <v>162</v>
      </c>
      <c r="B68" s="11" t="s">
        <v>162</v>
      </c>
      <c r="C68" s="12" t="s">
        <v>163</v>
      </c>
      <c r="D68" s="29" t="s">
        <v>164</v>
      </c>
      <c r="E68" s="32">
        <v>0</v>
      </c>
    </row>
    <row r="69" spans="1:5" ht="25.5" x14ac:dyDescent="0.2">
      <c r="A69" s="11" t="s">
        <v>165</v>
      </c>
      <c r="B69" s="11" t="s">
        <v>165</v>
      </c>
      <c r="C69" s="28" t="s">
        <v>166</v>
      </c>
      <c r="D69" s="28" t="s">
        <v>167</v>
      </c>
      <c r="E69" s="27">
        <v>0</v>
      </c>
    </row>
    <row r="70" spans="1:5" ht="15.75" customHeight="1" x14ac:dyDescent="0.2">
      <c r="B70" s="33">
        <v>13</v>
      </c>
      <c r="C70" s="156" t="s">
        <v>168</v>
      </c>
      <c r="D70" s="156"/>
      <c r="E70" s="156"/>
    </row>
    <row r="71" spans="1:5" x14ac:dyDescent="0.2">
      <c r="A71" s="20" t="s">
        <v>169</v>
      </c>
      <c r="B71" s="20" t="s">
        <v>169</v>
      </c>
      <c r="C71" s="13" t="s">
        <v>170</v>
      </c>
      <c r="D71" s="13" t="s">
        <v>171</v>
      </c>
      <c r="E71" s="21">
        <v>0.69</v>
      </c>
    </row>
    <row r="72" spans="1:5" ht="45.75" customHeight="1" x14ac:dyDescent="0.2">
      <c r="A72" s="20" t="s">
        <v>172</v>
      </c>
      <c r="B72" s="20" t="s">
        <v>172</v>
      </c>
      <c r="C72" s="13" t="s">
        <v>173</v>
      </c>
      <c r="D72" s="13" t="s">
        <v>174</v>
      </c>
      <c r="E72" s="21">
        <v>0</v>
      </c>
    </row>
    <row r="73" spans="1:5" ht="45.75" customHeight="1" x14ac:dyDescent="0.2">
      <c r="A73" s="20" t="s">
        <v>175</v>
      </c>
      <c r="B73" s="20" t="s">
        <v>175</v>
      </c>
      <c r="C73" s="13" t="s">
        <v>176</v>
      </c>
      <c r="D73" s="13" t="s">
        <v>177</v>
      </c>
      <c r="E73" s="21">
        <v>0</v>
      </c>
    </row>
    <row r="74" spans="1:5" s="19" customFormat="1" ht="17.25" customHeight="1" x14ac:dyDescent="0.2">
      <c r="A74"/>
      <c r="B74" s="34">
        <v>14</v>
      </c>
      <c r="C74" s="157" t="s">
        <v>178</v>
      </c>
      <c r="D74" s="157"/>
      <c r="E74" s="157"/>
    </row>
    <row r="75" spans="1:5" s="35" customFormat="1" ht="91.5" customHeight="1" x14ac:dyDescent="0.2">
      <c r="A75" s="20" t="s">
        <v>179</v>
      </c>
      <c r="B75" s="20" t="s">
        <v>179</v>
      </c>
      <c r="C75" s="13" t="s">
        <v>180</v>
      </c>
      <c r="D75" s="28" t="s">
        <v>181</v>
      </c>
      <c r="E75" s="27">
        <v>85.42</v>
      </c>
    </row>
    <row r="76" spans="1:5" ht="15.75" customHeight="1" x14ac:dyDescent="0.2">
      <c r="B76" s="33">
        <v>15</v>
      </c>
      <c r="C76" s="156" t="s">
        <v>182</v>
      </c>
      <c r="D76" s="156"/>
      <c r="E76" s="156"/>
    </row>
    <row r="77" spans="1:5" s="36" customFormat="1" ht="63.75" x14ac:dyDescent="0.2">
      <c r="A77" s="11" t="s">
        <v>183</v>
      </c>
      <c r="B77" s="11" t="s">
        <v>183</v>
      </c>
      <c r="C77" s="13" t="s">
        <v>184</v>
      </c>
      <c r="D77" s="28" t="s">
        <v>185</v>
      </c>
      <c r="E77" s="14">
        <v>11.559999999999999</v>
      </c>
    </row>
    <row r="78" spans="1:5" s="36" customFormat="1" ht="90.75" customHeight="1" x14ac:dyDescent="0.2">
      <c r="A78" s="11" t="s">
        <v>186</v>
      </c>
      <c r="B78" s="11" t="s">
        <v>186</v>
      </c>
      <c r="C78" s="13" t="s">
        <v>187</v>
      </c>
      <c r="D78" s="28" t="s">
        <v>188</v>
      </c>
      <c r="E78" s="14">
        <v>14.12</v>
      </c>
    </row>
    <row r="79" spans="1:5" ht="17.25" customHeight="1" x14ac:dyDescent="0.2">
      <c r="B79" s="158" t="s">
        <v>189</v>
      </c>
      <c r="C79" s="158"/>
      <c r="D79" s="158"/>
      <c r="E79" s="158"/>
    </row>
    <row r="80" spans="1:5" ht="26.25" customHeight="1" x14ac:dyDescent="0.2">
      <c r="B80" s="155" t="s">
        <v>190</v>
      </c>
      <c r="C80" s="155"/>
      <c r="D80" s="155"/>
      <c r="E80" s="155"/>
    </row>
    <row r="81" spans="1:5" ht="32.25" customHeight="1" x14ac:dyDescent="0.2">
      <c r="B81" s="155" t="s">
        <v>191</v>
      </c>
      <c r="C81" s="155"/>
      <c r="D81" s="155"/>
      <c r="E81" s="155"/>
    </row>
    <row r="82" spans="1:5" ht="18.75" customHeight="1" x14ac:dyDescent="0.2">
      <c r="B82" s="154" t="s">
        <v>192</v>
      </c>
      <c r="C82" s="154"/>
      <c r="D82" s="154"/>
      <c r="E82" s="154"/>
    </row>
    <row r="83" spans="1:5" s="37" customFormat="1" ht="18.75" customHeight="1" x14ac:dyDescent="0.2">
      <c r="A83"/>
      <c r="B83" s="155" t="s">
        <v>193</v>
      </c>
      <c r="C83" s="155"/>
      <c r="D83" s="155"/>
      <c r="E83" s="155"/>
    </row>
    <row r="84" spans="1:5" s="19" customFormat="1" ht="18.75" customHeight="1" x14ac:dyDescent="0.2">
      <c r="A84"/>
      <c r="B84" s="155" t="s">
        <v>194</v>
      </c>
      <c r="C84" s="155"/>
      <c r="D84" s="155"/>
      <c r="E84" s="155"/>
    </row>
    <row r="85" spans="1:5" s="19" customFormat="1" ht="18.75" customHeight="1" x14ac:dyDescent="0.2">
      <c r="A85"/>
      <c r="B85" s="155" t="s">
        <v>195</v>
      </c>
      <c r="C85" s="155"/>
      <c r="D85" s="155"/>
      <c r="E85" s="155"/>
    </row>
    <row r="86" spans="1:5" s="19" customFormat="1" ht="18.75" customHeight="1" x14ac:dyDescent="0.2">
      <c r="A86"/>
      <c r="B86" s="155" t="s">
        <v>196</v>
      </c>
      <c r="C86" s="155"/>
      <c r="D86" s="155"/>
      <c r="E86" s="155"/>
    </row>
    <row r="87" spans="1:5" x14ac:dyDescent="0.2">
      <c r="B87" s="154" t="s">
        <v>197</v>
      </c>
      <c r="C87" s="154"/>
      <c r="D87" s="154"/>
      <c r="E87" s="154"/>
    </row>
  </sheetData>
  <sheetProtection sheet="1"/>
  <mergeCells count="26">
    <mergeCell ref="A7:A8"/>
    <mergeCell ref="B7:C8"/>
    <mergeCell ref="D7:D8"/>
    <mergeCell ref="E7:E8"/>
    <mergeCell ref="C65:E65"/>
    <mergeCell ref="B3:E3"/>
    <mergeCell ref="B4:E4"/>
    <mergeCell ref="B5:E5"/>
    <mergeCell ref="B6:E6"/>
    <mergeCell ref="C9:E9"/>
    <mergeCell ref="C42:E42"/>
    <mergeCell ref="C49:E49"/>
    <mergeCell ref="C55:E55"/>
    <mergeCell ref="C60:E60"/>
    <mergeCell ref="B87:E87"/>
    <mergeCell ref="C70:E70"/>
    <mergeCell ref="C74:E74"/>
    <mergeCell ref="C76:E76"/>
    <mergeCell ref="B79:E79"/>
    <mergeCell ref="B80:E80"/>
    <mergeCell ref="B81:E81"/>
    <mergeCell ref="B82:E82"/>
    <mergeCell ref="B83:E83"/>
    <mergeCell ref="B84:E84"/>
    <mergeCell ref="B85:E85"/>
    <mergeCell ref="B86:E86"/>
  </mergeCells>
  <printOptions horizontalCentered="1"/>
  <pageMargins left="0.31496062992125984" right="0.31496062992125984" top="0.15748031496062992" bottom="0.15748031496062992" header="0.51181102362204722" footer="0.51181102362204722"/>
  <pageSetup paperSize="9" scale="82" firstPageNumber="0" fitToHeight="6" orientation="landscape" horizontalDpi="300" verticalDpi="300" r:id="rId1"/>
  <headerFooter alignWithMargins="0"/>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zoomScale="85" zoomScaleNormal="85" workbookViewId="0">
      <pane ySplit="6" topLeftCell="A7" activePane="bottomLeft" state="frozen"/>
      <selection activeCell="D11" sqref="D11"/>
      <selection pane="bottomLeft" activeCell="D11" sqref="D11"/>
    </sheetView>
  </sheetViews>
  <sheetFormatPr defaultRowHeight="12.75" x14ac:dyDescent="0.2"/>
  <cols>
    <col min="1" max="1" width="9" style="38" hidden="1" customWidth="1"/>
    <col min="2" max="2" width="11.140625" style="39" customWidth="1"/>
    <col min="3" max="3" width="66.5703125" style="39" customWidth="1"/>
    <col min="4" max="4" width="18" style="40" customWidth="1"/>
    <col min="5" max="5" width="20.5703125" style="40" customWidth="1"/>
    <col min="6" max="6" width="17.42578125" style="40" customWidth="1"/>
    <col min="7" max="10" width="20.85546875" style="40" customWidth="1"/>
    <col min="11" max="11" width="19" style="40" customWidth="1"/>
    <col min="12" max="16384" width="9.140625" style="40"/>
  </cols>
  <sheetData>
    <row r="1" spans="1:11" hidden="1" x14ac:dyDescent="0.2">
      <c r="A1" s="38" t="s">
        <v>742</v>
      </c>
      <c r="B1" s="41"/>
      <c r="C1" s="42"/>
      <c r="D1" s="42" t="s">
        <v>1</v>
      </c>
      <c r="E1" s="43" t="s">
        <v>198</v>
      </c>
      <c r="F1" s="43" t="s">
        <v>199</v>
      </c>
      <c r="G1" s="40" t="s">
        <v>200</v>
      </c>
      <c r="H1" s="44" t="s">
        <v>201</v>
      </c>
      <c r="I1" s="44" t="s">
        <v>202</v>
      </c>
      <c r="J1" s="44" t="s">
        <v>203</v>
      </c>
      <c r="K1" s="45" t="s">
        <v>204</v>
      </c>
    </row>
    <row r="2" spans="1:11" x14ac:dyDescent="0.2">
      <c r="A2" s="38" t="s">
        <v>0</v>
      </c>
      <c r="B2" s="41"/>
      <c r="C2" s="42"/>
      <c r="D2" s="42"/>
      <c r="E2" s="43"/>
      <c r="F2" s="43"/>
      <c r="H2" s="44"/>
      <c r="I2" s="44"/>
      <c r="J2" s="44"/>
      <c r="K2" s="45" t="s">
        <v>205</v>
      </c>
    </row>
    <row r="3" spans="1:11" ht="18" x14ac:dyDescent="0.25">
      <c r="B3" s="169" t="s">
        <v>3</v>
      </c>
      <c r="C3" s="169"/>
      <c r="D3" s="169"/>
      <c r="E3" s="169"/>
      <c r="F3" s="169"/>
      <c r="G3" s="169"/>
      <c r="H3" s="169"/>
      <c r="I3" s="169"/>
      <c r="J3" s="169"/>
      <c r="K3" s="169"/>
    </row>
    <row r="4" spans="1:11" ht="15.75" x14ac:dyDescent="0.2">
      <c r="B4" s="170" t="s">
        <v>206</v>
      </c>
      <c r="C4" s="170"/>
      <c r="D4" s="170"/>
      <c r="E4" s="170"/>
      <c r="F4" s="170"/>
      <c r="G4" s="170"/>
      <c r="H4" s="170"/>
      <c r="I4" s="170"/>
      <c r="J4" s="170"/>
      <c r="K4" s="170"/>
    </row>
    <row r="5" spans="1:11" ht="27" customHeight="1" x14ac:dyDescent="0.2">
      <c r="A5" s="38" t="s">
        <v>5</v>
      </c>
      <c r="B5" s="171" t="s">
        <v>740</v>
      </c>
      <c r="C5" s="171"/>
      <c r="D5" s="171"/>
      <c r="E5" s="171"/>
      <c r="F5" s="171"/>
      <c r="G5" s="171"/>
      <c r="H5" s="171"/>
      <c r="I5" s="171"/>
      <c r="J5" s="171"/>
      <c r="K5" s="171"/>
    </row>
    <row r="6" spans="1:11" ht="21" customHeight="1" x14ac:dyDescent="0.2">
      <c r="B6" s="172" t="s">
        <v>207</v>
      </c>
      <c r="C6" s="173" t="s">
        <v>208</v>
      </c>
      <c r="D6" s="174" t="s">
        <v>209</v>
      </c>
      <c r="E6" s="174"/>
      <c r="F6" s="174"/>
      <c r="G6" s="175" t="s">
        <v>210</v>
      </c>
      <c r="H6" s="175"/>
      <c r="I6" s="175"/>
      <c r="J6" s="175"/>
      <c r="K6" s="175"/>
    </row>
    <row r="7" spans="1:11" ht="133.5" customHeight="1" x14ac:dyDescent="0.2">
      <c r="B7" s="172"/>
      <c r="C7" s="173"/>
      <c r="D7" s="47" t="s">
        <v>211</v>
      </c>
      <c r="E7" s="47" t="s">
        <v>212</v>
      </c>
      <c r="F7" s="47" t="s">
        <v>213</v>
      </c>
      <c r="G7" s="48" t="s">
        <v>214</v>
      </c>
      <c r="H7" s="48" t="s">
        <v>215</v>
      </c>
      <c r="I7" s="48" t="s">
        <v>216</v>
      </c>
      <c r="J7" s="48" t="s">
        <v>217</v>
      </c>
      <c r="K7" s="48" t="s">
        <v>218</v>
      </c>
    </row>
    <row r="8" spans="1:11" ht="35.1" customHeight="1" x14ac:dyDescent="0.2">
      <c r="B8" s="49" t="s">
        <v>219</v>
      </c>
      <c r="C8" s="50" t="s">
        <v>220</v>
      </c>
      <c r="D8" s="51"/>
      <c r="E8" s="51"/>
      <c r="F8" s="51"/>
      <c r="G8" s="51"/>
      <c r="H8" s="51"/>
      <c r="I8" s="51"/>
      <c r="J8" s="51"/>
      <c r="K8" s="51"/>
    </row>
    <row r="9" spans="1:11" ht="35.1" customHeight="1" x14ac:dyDescent="0.2">
      <c r="A9" s="48" t="s">
        <v>221</v>
      </c>
      <c r="B9" s="48" t="s">
        <v>221</v>
      </c>
      <c r="C9" s="52" t="s">
        <v>222</v>
      </c>
      <c r="D9" s="53">
        <v>55.795900000000003</v>
      </c>
      <c r="E9" s="53">
        <v>54.186100000000003</v>
      </c>
      <c r="F9" s="53">
        <v>58.964500000000001</v>
      </c>
      <c r="G9" s="53">
        <v>63.9499</v>
      </c>
      <c r="H9" s="53">
        <v>67.079099999999997</v>
      </c>
      <c r="I9" s="53">
        <v>60.186100000000003</v>
      </c>
      <c r="J9" s="53">
        <v>74.411199999999994</v>
      </c>
      <c r="K9" s="53">
        <v>31.085599999999999</v>
      </c>
    </row>
    <row r="10" spans="1:11" ht="35.1" customHeight="1" x14ac:dyDescent="0.2">
      <c r="A10" s="48" t="s">
        <v>223</v>
      </c>
      <c r="B10" s="48" t="s">
        <v>223</v>
      </c>
      <c r="C10" s="52" t="s">
        <v>224</v>
      </c>
      <c r="D10" s="53">
        <v>0</v>
      </c>
      <c r="E10" s="53">
        <v>0</v>
      </c>
      <c r="F10" s="53">
        <v>0</v>
      </c>
      <c r="G10" s="53">
        <v>0</v>
      </c>
      <c r="H10" s="53">
        <v>0</v>
      </c>
      <c r="I10" s="53">
        <v>0</v>
      </c>
      <c r="J10" s="53">
        <v>0</v>
      </c>
      <c r="K10" s="53">
        <v>0</v>
      </c>
    </row>
    <row r="11" spans="1:11" ht="35.1" customHeight="1" x14ac:dyDescent="0.2">
      <c r="A11" s="48" t="s">
        <v>225</v>
      </c>
      <c r="B11" s="48" t="s">
        <v>225</v>
      </c>
      <c r="C11" s="52" t="s">
        <v>226</v>
      </c>
      <c r="D11" s="53">
        <v>8.6167999999999996</v>
      </c>
      <c r="E11" s="53">
        <v>8.2912999999999997</v>
      </c>
      <c r="F11" s="53">
        <v>9.0974000000000004</v>
      </c>
      <c r="G11" s="53">
        <v>90</v>
      </c>
      <c r="H11" s="53">
        <v>99.999799999999993</v>
      </c>
      <c r="I11" s="53">
        <v>100</v>
      </c>
      <c r="J11" s="53">
        <v>100</v>
      </c>
      <c r="K11" s="53">
        <v>0</v>
      </c>
    </row>
    <row r="12" spans="1:11" ht="35.1" customHeight="1" x14ac:dyDescent="0.2">
      <c r="A12" s="48" t="s">
        <v>227</v>
      </c>
      <c r="B12" s="48">
        <v>10302</v>
      </c>
      <c r="C12" s="52" t="s">
        <v>228</v>
      </c>
      <c r="D12" s="53">
        <v>0</v>
      </c>
      <c r="E12" s="53">
        <v>0</v>
      </c>
      <c r="F12" s="53">
        <v>0</v>
      </c>
      <c r="G12" s="53">
        <v>0</v>
      </c>
      <c r="H12" s="53">
        <v>0</v>
      </c>
      <c r="I12" s="53">
        <v>0</v>
      </c>
      <c r="J12" s="53">
        <v>0</v>
      </c>
      <c r="K12" s="53">
        <v>0</v>
      </c>
    </row>
    <row r="13" spans="1:11" ht="35.1" customHeight="1" x14ac:dyDescent="0.2">
      <c r="A13" s="48" t="s">
        <v>229</v>
      </c>
      <c r="B13" s="46">
        <v>10000</v>
      </c>
      <c r="C13" s="54" t="s">
        <v>230</v>
      </c>
      <c r="D13" s="55">
        <f>SUM(D9:D12)</f>
        <v>64.412700000000001</v>
      </c>
      <c r="E13" s="55">
        <f>SUM(E9:E12)</f>
        <v>62.477400000000003</v>
      </c>
      <c r="F13" s="55">
        <f>SUM(F9:F12)</f>
        <v>68.061900000000009</v>
      </c>
      <c r="G13" s="56">
        <v>66.399900000000002</v>
      </c>
      <c r="H13" s="56">
        <v>70.128100000000003</v>
      </c>
      <c r="I13" s="56">
        <v>63.924599999999998</v>
      </c>
      <c r="J13" s="56">
        <v>77.831500000000005</v>
      </c>
      <c r="K13" s="56">
        <v>31.085599999999999</v>
      </c>
    </row>
    <row r="14" spans="1:11" ht="35.1" customHeight="1" x14ac:dyDescent="0.2">
      <c r="B14" s="49" t="s">
        <v>231</v>
      </c>
      <c r="C14" s="54" t="s">
        <v>232</v>
      </c>
      <c r="D14" s="57"/>
      <c r="E14" s="57"/>
      <c r="F14" s="57"/>
      <c r="G14" s="57"/>
      <c r="H14" s="57"/>
      <c r="I14" s="57"/>
      <c r="J14" s="57"/>
      <c r="K14" s="57"/>
    </row>
    <row r="15" spans="1:11" ht="35.1" customHeight="1" x14ac:dyDescent="0.2">
      <c r="A15" s="48" t="s">
        <v>233</v>
      </c>
      <c r="B15" s="48" t="s">
        <v>233</v>
      </c>
      <c r="C15" s="52" t="s">
        <v>234</v>
      </c>
      <c r="D15" s="53">
        <v>1.3466</v>
      </c>
      <c r="E15" s="53">
        <v>2.4218000000000002</v>
      </c>
      <c r="F15" s="53">
        <v>2.4266999999999999</v>
      </c>
      <c r="G15" s="53">
        <v>95.690100000000001</v>
      </c>
      <c r="H15" s="53">
        <v>98.450900000000004</v>
      </c>
      <c r="I15" s="53">
        <v>61.313600000000001</v>
      </c>
      <c r="J15" s="53">
        <v>37.578899999999997</v>
      </c>
      <c r="K15" s="53">
        <v>91.890699999999995</v>
      </c>
    </row>
    <row r="16" spans="1:11" ht="35.1" customHeight="1" x14ac:dyDescent="0.2">
      <c r="A16" s="48" t="s">
        <v>235</v>
      </c>
      <c r="B16" s="48" t="s">
        <v>235</v>
      </c>
      <c r="C16" s="52" t="s">
        <v>236</v>
      </c>
      <c r="D16" s="53">
        <v>0</v>
      </c>
      <c r="E16" s="53">
        <v>0</v>
      </c>
      <c r="F16" s="53">
        <v>0</v>
      </c>
      <c r="G16" s="53">
        <v>0</v>
      </c>
      <c r="H16" s="53">
        <v>0</v>
      </c>
      <c r="I16" s="53">
        <v>0</v>
      </c>
      <c r="J16" s="53">
        <v>0</v>
      </c>
      <c r="K16" s="53">
        <v>0</v>
      </c>
    </row>
    <row r="17" spans="1:11" ht="35.1" customHeight="1" x14ac:dyDescent="0.2">
      <c r="A17" s="48" t="s">
        <v>237</v>
      </c>
      <c r="B17" s="48" t="s">
        <v>237</v>
      </c>
      <c r="C17" s="52" t="s">
        <v>238</v>
      </c>
      <c r="D17" s="53">
        <v>0</v>
      </c>
      <c r="E17" s="53">
        <v>0</v>
      </c>
      <c r="F17" s="53">
        <v>0</v>
      </c>
      <c r="G17" s="53">
        <v>0</v>
      </c>
      <c r="H17" s="53">
        <v>0</v>
      </c>
      <c r="I17" s="53">
        <v>0</v>
      </c>
      <c r="J17" s="53">
        <v>0</v>
      </c>
      <c r="K17" s="53">
        <v>0</v>
      </c>
    </row>
    <row r="18" spans="1:11" ht="35.1" customHeight="1" x14ac:dyDescent="0.2">
      <c r="A18" s="48" t="s">
        <v>239</v>
      </c>
      <c r="B18" s="48" t="s">
        <v>239</v>
      </c>
      <c r="C18" s="52" t="s">
        <v>240</v>
      </c>
      <c r="D18" s="53">
        <v>0</v>
      </c>
      <c r="E18" s="53">
        <v>0</v>
      </c>
      <c r="F18" s="53">
        <v>0</v>
      </c>
      <c r="G18" s="53">
        <v>0</v>
      </c>
      <c r="H18" s="53">
        <v>0</v>
      </c>
      <c r="I18" s="53">
        <v>0</v>
      </c>
      <c r="J18" s="53">
        <v>0</v>
      </c>
      <c r="K18" s="53">
        <v>0</v>
      </c>
    </row>
    <row r="19" spans="1:11" ht="35.1" customHeight="1" x14ac:dyDescent="0.2">
      <c r="A19" s="48" t="s">
        <v>241</v>
      </c>
      <c r="B19" s="48" t="s">
        <v>241</v>
      </c>
      <c r="C19" s="52" t="s">
        <v>242</v>
      </c>
      <c r="D19" s="53">
        <v>0</v>
      </c>
      <c r="E19" s="53">
        <v>0</v>
      </c>
      <c r="F19" s="53">
        <v>0</v>
      </c>
      <c r="G19" s="53">
        <v>0</v>
      </c>
      <c r="H19" s="53">
        <v>0</v>
      </c>
      <c r="I19" s="53">
        <v>0</v>
      </c>
      <c r="J19" s="53">
        <v>0</v>
      </c>
      <c r="K19" s="53">
        <v>0</v>
      </c>
    </row>
    <row r="20" spans="1:11" ht="35.1" customHeight="1" x14ac:dyDescent="0.2">
      <c r="A20" s="48" t="s">
        <v>243</v>
      </c>
      <c r="B20" s="46">
        <v>20000</v>
      </c>
      <c r="C20" s="54" t="s">
        <v>244</v>
      </c>
      <c r="D20" s="55">
        <f>SUM(D15:D19)</f>
        <v>1.3466</v>
      </c>
      <c r="E20" s="55">
        <f>SUM(E15:E19)</f>
        <v>2.4218000000000002</v>
      </c>
      <c r="F20" s="55">
        <f>SUM(F15:F19)</f>
        <v>2.4266999999999999</v>
      </c>
      <c r="G20" s="56">
        <v>95.690100000000001</v>
      </c>
      <c r="H20" s="56">
        <v>98.450900000000004</v>
      </c>
      <c r="I20" s="56">
        <v>61.313600000000001</v>
      </c>
      <c r="J20" s="56">
        <v>37.578899999999997</v>
      </c>
      <c r="K20" s="56">
        <v>91.890699999999995</v>
      </c>
    </row>
    <row r="21" spans="1:11" ht="35.1" customHeight="1" x14ac:dyDescent="0.2">
      <c r="B21" s="49" t="s">
        <v>245</v>
      </c>
      <c r="C21" s="54" t="s">
        <v>246</v>
      </c>
      <c r="D21" s="51"/>
      <c r="E21" s="51"/>
      <c r="F21" s="51"/>
      <c r="G21" s="51"/>
      <c r="H21" s="51"/>
      <c r="I21" s="51"/>
      <c r="J21" s="51"/>
      <c r="K21" s="51"/>
    </row>
    <row r="22" spans="1:11" ht="35.1" customHeight="1" x14ac:dyDescent="0.2">
      <c r="A22" s="48" t="s">
        <v>247</v>
      </c>
      <c r="B22" s="48" t="s">
        <v>247</v>
      </c>
      <c r="C22" s="52" t="s">
        <v>248</v>
      </c>
      <c r="D22" s="53">
        <v>4.9852999999999996</v>
      </c>
      <c r="E22" s="53">
        <v>4.6764000000000001</v>
      </c>
      <c r="F22" s="53">
        <v>5.1619999999999999</v>
      </c>
      <c r="G22" s="53">
        <v>91.955600000000004</v>
      </c>
      <c r="H22" s="53">
        <v>90.147800000000004</v>
      </c>
      <c r="I22" s="53">
        <v>78.437200000000004</v>
      </c>
      <c r="J22" s="53">
        <v>91.447699999999998</v>
      </c>
      <c r="K22" s="53">
        <v>17.085000000000001</v>
      </c>
    </row>
    <row r="23" spans="1:11" ht="35.1" customHeight="1" x14ac:dyDescent="0.2">
      <c r="A23" s="48" t="s">
        <v>249</v>
      </c>
      <c r="B23" s="48" t="s">
        <v>249</v>
      </c>
      <c r="C23" s="52" t="s">
        <v>250</v>
      </c>
      <c r="D23" s="53">
        <v>0.9829</v>
      </c>
      <c r="E23" s="53">
        <v>1.1420999999999999</v>
      </c>
      <c r="F23" s="53">
        <v>1.0241</v>
      </c>
      <c r="G23" s="53">
        <v>22.468699999999998</v>
      </c>
      <c r="H23" s="53">
        <v>25.807600000000001</v>
      </c>
      <c r="I23" s="53">
        <v>25.504100000000001</v>
      </c>
      <c r="J23" s="53">
        <v>100</v>
      </c>
      <c r="K23" s="53">
        <v>4.2698</v>
      </c>
    </row>
    <row r="24" spans="1:11" ht="35.1" customHeight="1" x14ac:dyDescent="0.2">
      <c r="A24" s="48" t="s">
        <v>251</v>
      </c>
      <c r="B24" s="48" t="s">
        <v>251</v>
      </c>
      <c r="C24" s="52" t="s">
        <v>252</v>
      </c>
      <c r="D24" s="53">
        <v>6.6E-3</v>
      </c>
      <c r="E24" s="53">
        <v>6.3E-3</v>
      </c>
      <c r="F24" s="53">
        <v>0</v>
      </c>
      <c r="G24" s="53">
        <v>90</v>
      </c>
      <c r="H24" s="53">
        <v>90</v>
      </c>
      <c r="I24" s="53">
        <v>100</v>
      </c>
      <c r="J24" s="53">
        <v>100</v>
      </c>
      <c r="K24" s="53">
        <v>0</v>
      </c>
    </row>
    <row r="25" spans="1:11" ht="35.1" customHeight="1" x14ac:dyDescent="0.2">
      <c r="A25" s="48" t="s">
        <v>253</v>
      </c>
      <c r="B25" s="48" t="s">
        <v>253</v>
      </c>
      <c r="C25" s="52" t="s">
        <v>254</v>
      </c>
      <c r="D25" s="53">
        <v>0</v>
      </c>
      <c r="E25" s="53">
        <v>0</v>
      </c>
      <c r="F25" s="53">
        <v>0</v>
      </c>
      <c r="G25" s="53">
        <v>0</v>
      </c>
      <c r="H25" s="53">
        <v>0</v>
      </c>
      <c r="I25" s="53">
        <v>0</v>
      </c>
      <c r="J25" s="53">
        <v>0</v>
      </c>
      <c r="K25" s="53">
        <v>0</v>
      </c>
    </row>
    <row r="26" spans="1:11" ht="35.1" customHeight="1" x14ac:dyDescent="0.2">
      <c r="A26" s="48" t="s">
        <v>255</v>
      </c>
      <c r="B26" s="48" t="s">
        <v>255</v>
      </c>
      <c r="C26" s="52" t="s">
        <v>256</v>
      </c>
      <c r="D26" s="53">
        <v>3.5459999999999998</v>
      </c>
      <c r="E26" s="53">
        <v>3.9001000000000001</v>
      </c>
      <c r="F26" s="53">
        <v>3.2176999999999998</v>
      </c>
      <c r="G26" s="53">
        <v>92.687399999999997</v>
      </c>
      <c r="H26" s="53">
        <v>92.101100000000002</v>
      </c>
      <c r="I26" s="53">
        <v>80.159599999999998</v>
      </c>
      <c r="J26" s="53">
        <v>85.271900000000002</v>
      </c>
      <c r="K26" s="53">
        <v>68.135000000000005</v>
      </c>
    </row>
    <row r="27" spans="1:11" ht="35.1" customHeight="1" x14ac:dyDescent="0.2">
      <c r="A27" s="48" t="s">
        <v>257</v>
      </c>
      <c r="B27" s="46">
        <v>30000</v>
      </c>
      <c r="C27" s="54" t="s">
        <v>258</v>
      </c>
      <c r="D27" s="55">
        <f>SUM(D22:D26)</f>
        <v>9.5207999999999995</v>
      </c>
      <c r="E27" s="55">
        <f>SUM(E22:E26)</f>
        <v>9.7249000000000017</v>
      </c>
      <c r="F27" s="55">
        <f>SUM(F22:F26)</f>
        <v>9.4038000000000004</v>
      </c>
      <c r="G27" s="56">
        <v>72.481700000000004</v>
      </c>
      <c r="H27" s="56">
        <v>72.398099999999999</v>
      </c>
      <c r="I27" s="56">
        <v>63.139899999999997</v>
      </c>
      <c r="J27" s="56">
        <v>90.265900000000002</v>
      </c>
      <c r="K27" s="56">
        <v>21.014500000000002</v>
      </c>
    </row>
    <row r="28" spans="1:11" ht="35.1" customHeight="1" x14ac:dyDescent="0.2">
      <c r="B28" s="49" t="s">
        <v>259</v>
      </c>
      <c r="C28" s="54" t="s">
        <v>260</v>
      </c>
      <c r="D28" s="51"/>
      <c r="E28" s="51"/>
      <c r="F28" s="51"/>
      <c r="G28" s="51"/>
      <c r="H28" s="51"/>
      <c r="I28" s="51"/>
      <c r="J28" s="51"/>
      <c r="K28" s="51"/>
    </row>
    <row r="29" spans="1:11" ht="35.1" customHeight="1" x14ac:dyDescent="0.2">
      <c r="A29" s="48" t="s">
        <v>261</v>
      </c>
      <c r="B29" s="48" t="s">
        <v>261</v>
      </c>
      <c r="C29" s="52" t="s">
        <v>262</v>
      </c>
      <c r="D29" s="53">
        <v>0</v>
      </c>
      <c r="E29" s="53">
        <v>0</v>
      </c>
      <c r="F29" s="53">
        <v>0</v>
      </c>
      <c r="G29" s="53">
        <v>0</v>
      </c>
      <c r="H29" s="53">
        <v>0</v>
      </c>
      <c r="I29" s="53">
        <v>0</v>
      </c>
      <c r="J29" s="53">
        <v>0</v>
      </c>
      <c r="K29" s="53">
        <v>0</v>
      </c>
    </row>
    <row r="30" spans="1:11" ht="35.1" customHeight="1" x14ac:dyDescent="0.2">
      <c r="A30" s="48" t="s">
        <v>263</v>
      </c>
      <c r="B30" s="48" t="s">
        <v>263</v>
      </c>
      <c r="C30" s="52" t="s">
        <v>264</v>
      </c>
      <c r="D30" s="53">
        <v>1.6382000000000001</v>
      </c>
      <c r="E30" s="53">
        <v>9.1574000000000009</v>
      </c>
      <c r="F30" s="53">
        <v>6.9393000000000002</v>
      </c>
      <c r="G30" s="53">
        <v>95.134600000000006</v>
      </c>
      <c r="H30" s="53">
        <v>98.535499999999999</v>
      </c>
      <c r="I30" s="53">
        <v>70.316000000000003</v>
      </c>
      <c r="J30" s="53">
        <v>62.480200000000004</v>
      </c>
      <c r="K30" s="53">
        <v>100</v>
      </c>
    </row>
    <row r="31" spans="1:11" ht="35.1" customHeight="1" x14ac:dyDescent="0.2">
      <c r="A31" s="48" t="s">
        <v>265</v>
      </c>
      <c r="B31" s="48" t="s">
        <v>265</v>
      </c>
      <c r="C31" s="52" t="s">
        <v>266</v>
      </c>
      <c r="D31" s="53">
        <v>0.3276</v>
      </c>
      <c r="E31" s="53">
        <v>0.31719999999999998</v>
      </c>
      <c r="F31" s="53">
        <v>6.6799999999999998E-2</v>
      </c>
      <c r="G31" s="53">
        <v>90</v>
      </c>
      <c r="H31" s="53">
        <v>90</v>
      </c>
      <c r="I31" s="53">
        <v>100</v>
      </c>
      <c r="J31" s="53">
        <v>100</v>
      </c>
      <c r="K31" s="53">
        <v>0</v>
      </c>
    </row>
    <row r="32" spans="1:11" ht="35.1" customHeight="1" x14ac:dyDescent="0.2">
      <c r="A32" s="48" t="s">
        <v>267</v>
      </c>
      <c r="B32" s="48" t="s">
        <v>267</v>
      </c>
      <c r="C32" s="52" t="s">
        <v>268</v>
      </c>
      <c r="D32" s="53">
        <v>6.5526999999999997</v>
      </c>
      <c r="E32" s="53">
        <v>5.4600000000000003E-2</v>
      </c>
      <c r="F32" s="53">
        <v>7.8799999999999995E-2</v>
      </c>
      <c r="G32" s="53">
        <v>90</v>
      </c>
      <c r="H32" s="53">
        <v>100</v>
      </c>
      <c r="I32" s="53">
        <v>100</v>
      </c>
      <c r="J32" s="53">
        <v>100</v>
      </c>
      <c r="K32" s="53">
        <v>0</v>
      </c>
    </row>
    <row r="33" spans="1:11" ht="35.1" customHeight="1" x14ac:dyDescent="0.2">
      <c r="A33" s="48" t="s">
        <v>269</v>
      </c>
      <c r="B33" s="48" t="s">
        <v>269</v>
      </c>
      <c r="C33" s="52" t="s">
        <v>270</v>
      </c>
      <c r="D33" s="53">
        <v>3.2763</v>
      </c>
      <c r="E33" s="53">
        <v>1.9035</v>
      </c>
      <c r="F33" s="53">
        <v>2.2256999999999998</v>
      </c>
      <c r="G33" s="53">
        <v>90.054299999999998</v>
      </c>
      <c r="H33" s="53">
        <v>100</v>
      </c>
      <c r="I33" s="53">
        <v>100</v>
      </c>
      <c r="J33" s="53">
        <v>100</v>
      </c>
      <c r="K33" s="53">
        <v>0</v>
      </c>
    </row>
    <row r="34" spans="1:11" ht="35.1" customHeight="1" x14ac:dyDescent="0.2">
      <c r="A34" s="48" t="s">
        <v>271</v>
      </c>
      <c r="B34" s="46">
        <v>40000</v>
      </c>
      <c r="C34" s="54" t="s">
        <v>272</v>
      </c>
      <c r="D34" s="55">
        <f>SUM(D29:D33)</f>
        <v>11.794799999999999</v>
      </c>
      <c r="E34" s="55">
        <f>SUM(E29:E33)</f>
        <v>11.432700000000001</v>
      </c>
      <c r="F34" s="55">
        <f>SUM(F29:F33)</f>
        <v>9.3106000000000009</v>
      </c>
      <c r="G34" s="56">
        <v>91.289900000000003</v>
      </c>
      <c r="H34" s="56">
        <v>98.547700000000006</v>
      </c>
      <c r="I34" s="56">
        <v>76.633200000000002</v>
      </c>
      <c r="J34" s="56">
        <v>72.035899999999998</v>
      </c>
      <c r="K34" s="56">
        <v>100</v>
      </c>
    </row>
    <row r="35" spans="1:11" ht="35.1" customHeight="1" x14ac:dyDescent="0.2">
      <c r="B35" s="49" t="s">
        <v>273</v>
      </c>
      <c r="C35" s="54" t="s">
        <v>274</v>
      </c>
      <c r="D35" s="51"/>
      <c r="E35" s="51"/>
      <c r="F35" s="51"/>
      <c r="G35" s="51"/>
      <c r="H35" s="51"/>
      <c r="I35" s="51"/>
      <c r="J35" s="51"/>
      <c r="K35" s="51"/>
    </row>
    <row r="36" spans="1:11" ht="35.1" customHeight="1" x14ac:dyDescent="0.2">
      <c r="A36" s="48" t="s">
        <v>275</v>
      </c>
      <c r="B36" s="48" t="s">
        <v>275</v>
      </c>
      <c r="C36" s="52" t="s">
        <v>276</v>
      </c>
      <c r="D36" s="53">
        <v>0</v>
      </c>
      <c r="E36" s="53">
        <v>0</v>
      </c>
      <c r="F36" s="53">
        <v>0</v>
      </c>
      <c r="G36" s="53">
        <v>0</v>
      </c>
      <c r="H36" s="53">
        <v>0</v>
      </c>
      <c r="I36" s="53">
        <v>0</v>
      </c>
      <c r="J36" s="53">
        <v>0</v>
      </c>
      <c r="K36" s="53">
        <v>0</v>
      </c>
    </row>
    <row r="37" spans="1:11" ht="35.1" customHeight="1" x14ac:dyDescent="0.2">
      <c r="A37" s="48" t="s">
        <v>277</v>
      </c>
      <c r="B37" s="48" t="s">
        <v>277</v>
      </c>
      <c r="C37" s="52" t="s">
        <v>278</v>
      </c>
      <c r="D37" s="53">
        <v>0</v>
      </c>
      <c r="E37" s="53">
        <v>0</v>
      </c>
      <c r="F37" s="53">
        <v>0</v>
      </c>
      <c r="G37" s="53">
        <v>0</v>
      </c>
      <c r="H37" s="53">
        <v>0</v>
      </c>
      <c r="I37" s="53">
        <v>0</v>
      </c>
      <c r="J37" s="53">
        <v>0</v>
      </c>
      <c r="K37" s="53">
        <v>0</v>
      </c>
    </row>
    <row r="38" spans="1:11" ht="35.1" customHeight="1" x14ac:dyDescent="0.2">
      <c r="A38" s="48" t="s">
        <v>279</v>
      </c>
      <c r="B38" s="48" t="s">
        <v>279</v>
      </c>
      <c r="C38" s="52" t="s">
        <v>280</v>
      </c>
      <c r="D38" s="53">
        <v>0</v>
      </c>
      <c r="E38" s="53">
        <v>0</v>
      </c>
      <c r="F38" s="53">
        <v>0</v>
      </c>
      <c r="G38" s="53">
        <v>0</v>
      </c>
      <c r="H38" s="53">
        <v>0</v>
      </c>
      <c r="I38" s="53">
        <v>0</v>
      </c>
      <c r="J38" s="53">
        <v>0</v>
      </c>
      <c r="K38" s="53">
        <v>0</v>
      </c>
    </row>
    <row r="39" spans="1:11" ht="35.1" customHeight="1" x14ac:dyDescent="0.2">
      <c r="A39" s="48" t="s">
        <v>281</v>
      </c>
      <c r="B39" s="48" t="s">
        <v>281</v>
      </c>
      <c r="C39" s="52" t="s">
        <v>282</v>
      </c>
      <c r="D39" s="53">
        <v>0</v>
      </c>
      <c r="E39" s="53">
        <v>0</v>
      </c>
      <c r="F39" s="53">
        <v>0</v>
      </c>
      <c r="G39" s="53">
        <v>0</v>
      </c>
      <c r="H39" s="53">
        <v>0</v>
      </c>
      <c r="I39" s="53">
        <v>0</v>
      </c>
      <c r="J39" s="53">
        <v>0</v>
      </c>
      <c r="K39" s="53">
        <v>0</v>
      </c>
    </row>
    <row r="40" spans="1:11" ht="35.1" customHeight="1" x14ac:dyDescent="0.2">
      <c r="A40" s="48" t="s">
        <v>283</v>
      </c>
      <c r="B40" s="46">
        <v>50000</v>
      </c>
      <c r="C40" s="54" t="s">
        <v>284</v>
      </c>
      <c r="D40" s="55">
        <f>SUM(D36:D39)</f>
        <v>0</v>
      </c>
      <c r="E40" s="55">
        <f>SUM(E36:E39)</f>
        <v>0</v>
      </c>
      <c r="F40" s="55">
        <f>SUM(F36:F39)</f>
        <v>0</v>
      </c>
      <c r="G40" s="56">
        <v>0</v>
      </c>
      <c r="H40" s="56">
        <v>0</v>
      </c>
      <c r="I40" s="56">
        <v>0</v>
      </c>
      <c r="J40" s="56">
        <v>0</v>
      </c>
      <c r="K40" s="56">
        <v>0</v>
      </c>
    </row>
    <row r="41" spans="1:11" ht="35.1" customHeight="1" x14ac:dyDescent="0.2">
      <c r="B41" s="49" t="s">
        <v>285</v>
      </c>
      <c r="C41" s="54" t="s">
        <v>286</v>
      </c>
      <c r="D41" s="51"/>
      <c r="E41" s="51"/>
      <c r="F41" s="51"/>
      <c r="G41" s="51"/>
      <c r="H41" s="51"/>
      <c r="I41" s="51"/>
      <c r="J41" s="51"/>
      <c r="K41" s="51"/>
    </row>
    <row r="42" spans="1:11" ht="35.1" customHeight="1" x14ac:dyDescent="0.2">
      <c r="A42" s="48" t="s">
        <v>287</v>
      </c>
      <c r="B42" s="48" t="s">
        <v>287</v>
      </c>
      <c r="C42" s="52" t="s">
        <v>288</v>
      </c>
      <c r="D42" s="53">
        <v>0</v>
      </c>
      <c r="E42" s="53">
        <v>0</v>
      </c>
      <c r="F42" s="53">
        <v>0</v>
      </c>
      <c r="G42" s="53">
        <v>0</v>
      </c>
      <c r="H42" s="53">
        <v>0</v>
      </c>
      <c r="I42" s="53">
        <v>0</v>
      </c>
      <c r="J42" s="53">
        <v>0</v>
      </c>
      <c r="K42" s="53">
        <v>0</v>
      </c>
    </row>
    <row r="43" spans="1:11" ht="35.1" customHeight="1" x14ac:dyDescent="0.2">
      <c r="A43" s="48" t="s">
        <v>289</v>
      </c>
      <c r="B43" s="48" t="s">
        <v>289</v>
      </c>
      <c r="C43" s="52" t="s">
        <v>290</v>
      </c>
      <c r="D43" s="53">
        <v>0</v>
      </c>
      <c r="E43" s="53">
        <v>0</v>
      </c>
      <c r="F43" s="53">
        <v>0</v>
      </c>
      <c r="G43" s="53">
        <v>0</v>
      </c>
      <c r="H43" s="53">
        <v>0</v>
      </c>
      <c r="I43" s="53">
        <v>0</v>
      </c>
      <c r="J43" s="53">
        <v>0</v>
      </c>
      <c r="K43" s="53">
        <v>0</v>
      </c>
    </row>
    <row r="44" spans="1:11" ht="35.1" customHeight="1" x14ac:dyDescent="0.2">
      <c r="A44" s="48" t="s">
        <v>291</v>
      </c>
      <c r="B44" s="48" t="s">
        <v>291</v>
      </c>
      <c r="C44" s="52" t="s">
        <v>292</v>
      </c>
      <c r="D44" s="53">
        <v>0</v>
      </c>
      <c r="E44" s="53">
        <v>1.4276</v>
      </c>
      <c r="F44" s="53">
        <v>1.5622</v>
      </c>
      <c r="G44" s="53">
        <v>100</v>
      </c>
      <c r="H44" s="53">
        <v>100</v>
      </c>
      <c r="I44" s="53">
        <v>100</v>
      </c>
      <c r="J44" s="53">
        <v>100</v>
      </c>
      <c r="K44" s="53">
        <v>0</v>
      </c>
    </row>
    <row r="45" spans="1:11" ht="35.1" customHeight="1" x14ac:dyDescent="0.2">
      <c r="A45" s="48" t="s">
        <v>293</v>
      </c>
      <c r="B45" s="48" t="s">
        <v>293</v>
      </c>
      <c r="C45" s="52" t="s">
        <v>294</v>
      </c>
      <c r="D45" s="53">
        <v>0</v>
      </c>
      <c r="E45" s="53">
        <v>0</v>
      </c>
      <c r="F45" s="53">
        <v>0</v>
      </c>
      <c r="G45" s="53">
        <v>0</v>
      </c>
      <c r="H45" s="53">
        <v>0</v>
      </c>
      <c r="I45" s="53">
        <v>0</v>
      </c>
      <c r="J45" s="53">
        <v>0</v>
      </c>
      <c r="K45" s="53">
        <v>0</v>
      </c>
    </row>
    <row r="46" spans="1:11" ht="35.1" customHeight="1" x14ac:dyDescent="0.2">
      <c r="A46" s="48" t="s">
        <v>295</v>
      </c>
      <c r="B46" s="46">
        <v>60000</v>
      </c>
      <c r="C46" s="54" t="s">
        <v>296</v>
      </c>
      <c r="D46" s="55">
        <f>SUM(D42:D45)</f>
        <v>0</v>
      </c>
      <c r="E46" s="55">
        <f>SUM(E42:E45)</f>
        <v>1.4276</v>
      </c>
      <c r="F46" s="55">
        <f>SUM(F42:F45)</f>
        <v>1.5622</v>
      </c>
      <c r="G46" s="56">
        <v>100</v>
      </c>
      <c r="H46" s="56">
        <v>100</v>
      </c>
      <c r="I46" s="56">
        <v>100</v>
      </c>
      <c r="J46" s="56">
        <v>100</v>
      </c>
      <c r="K46" s="56">
        <v>0</v>
      </c>
    </row>
    <row r="47" spans="1:11" ht="35.1" customHeight="1" x14ac:dyDescent="0.2">
      <c r="B47" s="49" t="s">
        <v>297</v>
      </c>
      <c r="C47" s="54" t="s">
        <v>298</v>
      </c>
      <c r="D47" s="51"/>
      <c r="E47" s="51"/>
      <c r="F47" s="51"/>
      <c r="G47" s="51"/>
      <c r="H47" s="51"/>
      <c r="I47" s="51"/>
      <c r="J47" s="51"/>
      <c r="K47" s="51"/>
    </row>
    <row r="48" spans="1:11" ht="35.1" customHeight="1" x14ac:dyDescent="0.2">
      <c r="A48" s="48" t="s">
        <v>299</v>
      </c>
      <c r="B48" s="48" t="s">
        <v>299</v>
      </c>
      <c r="C48" s="52" t="s">
        <v>300</v>
      </c>
      <c r="D48" s="53">
        <v>0</v>
      </c>
      <c r="E48" s="53">
        <v>0</v>
      </c>
      <c r="F48" s="53">
        <v>0</v>
      </c>
      <c r="G48" s="53">
        <v>0</v>
      </c>
      <c r="H48" s="53">
        <v>0</v>
      </c>
      <c r="I48" s="53">
        <v>0</v>
      </c>
      <c r="J48" s="53">
        <v>0</v>
      </c>
      <c r="K48" s="53">
        <v>0</v>
      </c>
    </row>
    <row r="49" spans="1:11" ht="35.1" customHeight="1" x14ac:dyDescent="0.2">
      <c r="A49" s="48" t="s">
        <v>301</v>
      </c>
      <c r="B49" s="46">
        <v>70000</v>
      </c>
      <c r="C49" s="54" t="s">
        <v>302</v>
      </c>
      <c r="D49" s="55">
        <f>D48</f>
        <v>0</v>
      </c>
      <c r="E49" s="55">
        <f>E48</f>
        <v>0</v>
      </c>
      <c r="F49" s="55">
        <f>F48</f>
        <v>0</v>
      </c>
      <c r="G49" s="56">
        <v>0</v>
      </c>
      <c r="H49" s="56">
        <v>0</v>
      </c>
      <c r="I49" s="56">
        <v>0</v>
      </c>
      <c r="J49" s="56">
        <v>0</v>
      </c>
      <c r="K49" s="56">
        <v>0</v>
      </c>
    </row>
    <row r="50" spans="1:11" ht="35.1" customHeight="1" x14ac:dyDescent="0.2">
      <c r="B50" s="49" t="s">
        <v>303</v>
      </c>
      <c r="C50" s="54" t="s">
        <v>304</v>
      </c>
      <c r="D50" s="57"/>
      <c r="E50" s="57"/>
      <c r="F50" s="57"/>
      <c r="G50" s="57"/>
      <c r="H50" s="57"/>
      <c r="I50" s="57"/>
      <c r="J50" s="57"/>
      <c r="K50" s="57"/>
    </row>
    <row r="51" spans="1:11" ht="35.1" customHeight="1" x14ac:dyDescent="0.2">
      <c r="A51" s="48" t="s">
        <v>305</v>
      </c>
      <c r="B51" s="48" t="s">
        <v>305</v>
      </c>
      <c r="C51" s="52" t="s">
        <v>306</v>
      </c>
      <c r="D51" s="53">
        <v>10.6317</v>
      </c>
      <c r="E51" s="53">
        <v>10.294700000000001</v>
      </c>
      <c r="F51" s="53">
        <v>8.5059000000000005</v>
      </c>
      <c r="G51" s="53">
        <v>90.304599999999994</v>
      </c>
      <c r="H51" s="53">
        <v>100</v>
      </c>
      <c r="I51" s="53">
        <v>99.485900000000001</v>
      </c>
      <c r="J51" s="53">
        <v>99.483800000000002</v>
      </c>
      <c r="K51" s="53">
        <v>100</v>
      </c>
    </row>
    <row r="52" spans="1:11" ht="35.1" customHeight="1" x14ac:dyDescent="0.2">
      <c r="A52" s="48" t="s">
        <v>307</v>
      </c>
      <c r="B52" s="48" t="s">
        <v>307</v>
      </c>
      <c r="C52" s="52" t="s">
        <v>308</v>
      </c>
      <c r="D52" s="53">
        <v>2.2934000000000001</v>
      </c>
      <c r="E52" s="53">
        <v>2.2206999999999999</v>
      </c>
      <c r="F52" s="53">
        <v>0.72889999999999999</v>
      </c>
      <c r="G52" s="53">
        <v>90.194800000000001</v>
      </c>
      <c r="H52" s="53">
        <v>100</v>
      </c>
      <c r="I52" s="53">
        <v>94.682599999999994</v>
      </c>
      <c r="J52" s="53">
        <v>100</v>
      </c>
      <c r="K52" s="53">
        <v>14.3841</v>
      </c>
    </row>
    <row r="53" spans="1:11" ht="35.1" customHeight="1" x14ac:dyDescent="0.2">
      <c r="A53" s="48" t="s">
        <v>309</v>
      </c>
      <c r="B53" s="46">
        <v>90000</v>
      </c>
      <c r="C53" s="54" t="s">
        <v>310</v>
      </c>
      <c r="D53" s="55">
        <f>D51+D52</f>
        <v>12.9251</v>
      </c>
      <c r="E53" s="55">
        <f>E51+E52</f>
        <v>12.5154</v>
      </c>
      <c r="F53" s="55">
        <f>F51+F52</f>
        <v>9.2347999999999999</v>
      </c>
      <c r="G53" s="56">
        <v>90.285300000000007</v>
      </c>
      <c r="H53" s="56">
        <v>100</v>
      </c>
      <c r="I53" s="56">
        <v>99.085300000000004</v>
      </c>
      <c r="J53" s="56">
        <v>99.524500000000003</v>
      </c>
      <c r="K53" s="56">
        <v>50.876899999999999</v>
      </c>
    </row>
    <row r="54" spans="1:11" ht="35.1" customHeight="1" x14ac:dyDescent="0.2">
      <c r="A54" s="48" t="s">
        <v>311</v>
      </c>
      <c r="B54" s="168" t="s">
        <v>312</v>
      </c>
      <c r="C54" s="168"/>
      <c r="D54" s="58">
        <f>D53+D49+D46+D40+D34+D27+D20+D13</f>
        <v>100</v>
      </c>
      <c r="E54" s="58">
        <f>E53+E49+E46+E40+E34+E27+E20+E13</f>
        <v>99.999799999999993</v>
      </c>
      <c r="F54" s="58">
        <f>F53+F49+F46+F40+F34+F27+F20+F13</f>
        <v>100.00000000000001</v>
      </c>
      <c r="G54" s="56">
        <v>72.824200000000005</v>
      </c>
      <c r="H54" s="56">
        <v>77.054100000000005</v>
      </c>
      <c r="I54" s="56">
        <v>67.546199999999999</v>
      </c>
      <c r="J54" s="56">
        <v>79.834000000000003</v>
      </c>
      <c r="K54" s="56">
        <v>35.776899999999998</v>
      </c>
    </row>
    <row r="55" spans="1:11" s="59" customFormat="1" ht="17.25" customHeight="1" x14ac:dyDescent="0.2">
      <c r="B55" s="60"/>
      <c r="C55" s="60"/>
      <c r="D55" s="60"/>
      <c r="E55" s="60"/>
      <c r="F55" s="60"/>
      <c r="G55" s="60"/>
      <c r="H55" s="61"/>
      <c r="I55" s="61"/>
      <c r="J55" s="61"/>
      <c r="K55" s="61"/>
    </row>
  </sheetData>
  <sheetProtection sheet="1"/>
  <mergeCells count="8">
    <mergeCell ref="B54:C54"/>
    <mergeCell ref="B3:K3"/>
    <mergeCell ref="B4:K4"/>
    <mergeCell ref="B5:K5"/>
    <mergeCell ref="B6:B7"/>
    <mergeCell ref="C6:C7"/>
    <mergeCell ref="D6:F6"/>
    <mergeCell ref="G6:K6"/>
  </mergeCells>
  <printOptions horizontalCentered="1"/>
  <pageMargins left="0.31496062992125984" right="0.31496062992125984" top="0.15748031496062992" bottom="0.15748031496062992" header="0.51181102362204722" footer="0.51181102362204722"/>
  <pageSetup paperSize="9" scale="61" firstPageNumber="0" fitToHeight="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5"/>
  <sheetViews>
    <sheetView zoomScale="110" zoomScaleNormal="110" workbookViewId="0">
      <pane xSplit="1" ySplit="7" topLeftCell="C8" activePane="bottomRight" state="frozen"/>
      <selection activeCell="D11" sqref="D11"/>
      <selection pane="topRight" activeCell="D11" sqref="D11"/>
      <selection pane="bottomLeft" activeCell="D11" sqref="D11"/>
      <selection pane="bottomRight" activeCell="D11" sqref="D11"/>
    </sheetView>
  </sheetViews>
  <sheetFormatPr defaultColWidth="9" defaultRowHeight="12.75" x14ac:dyDescent="0.2"/>
  <cols>
    <col min="1" max="1" width="9" hidden="1" customWidth="1"/>
    <col min="2" max="2" width="11.5703125" customWidth="1"/>
    <col min="3" max="3" width="4.85546875" style="62" customWidth="1"/>
    <col min="4" max="4" width="29.140625" style="62" customWidth="1"/>
    <col min="5" max="5" width="22.42578125" customWidth="1"/>
    <col min="6" max="6" width="19.42578125" customWidth="1"/>
    <col min="7" max="7" width="22.28515625" customWidth="1"/>
    <col min="8" max="8" width="24.140625" customWidth="1"/>
    <col min="9" max="9" width="23.7109375" customWidth="1"/>
    <col min="10" max="10" width="20.42578125" customWidth="1"/>
    <col min="11" max="11" width="19.5703125" customWidth="1"/>
  </cols>
  <sheetData>
    <row r="1" spans="1:11" s="6" customFormat="1" hidden="1" x14ac:dyDescent="0.2">
      <c r="A1" s="6" t="s">
        <v>742</v>
      </c>
      <c r="B1" s="1"/>
      <c r="C1" s="2"/>
      <c r="D1" s="2"/>
      <c r="E1" s="3" t="s">
        <v>1</v>
      </c>
      <c r="F1" s="3" t="s">
        <v>198</v>
      </c>
      <c r="G1" s="6" t="s">
        <v>199</v>
      </c>
      <c r="H1" s="4" t="s">
        <v>200</v>
      </c>
      <c r="I1" s="4" t="s">
        <v>201</v>
      </c>
      <c r="J1" s="4" t="s">
        <v>202</v>
      </c>
      <c r="K1" s="5" t="s">
        <v>203</v>
      </c>
    </row>
    <row r="2" spans="1:11" s="6" customFormat="1" x14ac:dyDescent="0.2">
      <c r="A2" s="6" t="s">
        <v>0</v>
      </c>
      <c r="B2" s="1"/>
      <c r="C2" s="2"/>
      <c r="D2" s="2"/>
      <c r="E2" s="3"/>
      <c r="F2" s="3"/>
      <c r="H2" s="4"/>
      <c r="I2" s="4"/>
      <c r="J2" s="4"/>
      <c r="K2" s="5" t="s">
        <v>313</v>
      </c>
    </row>
    <row r="3" spans="1:11" ht="18" x14ac:dyDescent="0.25">
      <c r="B3" s="161" t="s">
        <v>3</v>
      </c>
      <c r="C3" s="161"/>
      <c r="D3" s="161"/>
      <c r="E3" s="161"/>
      <c r="F3" s="161"/>
      <c r="G3" s="161"/>
      <c r="H3" s="161"/>
      <c r="I3" s="161"/>
      <c r="J3" s="161"/>
      <c r="K3" s="161"/>
    </row>
    <row r="4" spans="1:11" ht="15.75" x14ac:dyDescent="0.25">
      <c r="B4" s="180" t="s">
        <v>314</v>
      </c>
      <c r="C4" s="180"/>
      <c r="D4" s="180"/>
      <c r="E4" s="180"/>
      <c r="F4" s="180"/>
      <c r="G4" s="180"/>
      <c r="H4" s="180"/>
      <c r="I4" s="180"/>
      <c r="J4" s="180"/>
      <c r="K4" s="180"/>
    </row>
    <row r="5" spans="1:11" ht="15.75" customHeight="1" x14ac:dyDescent="0.25">
      <c r="A5" t="s">
        <v>5</v>
      </c>
      <c r="B5" s="163" t="s">
        <v>740</v>
      </c>
      <c r="C5" s="163"/>
      <c r="D5" s="163"/>
      <c r="E5" s="163"/>
      <c r="F5" s="163"/>
      <c r="G5" s="163"/>
      <c r="H5" s="163"/>
      <c r="I5" s="163"/>
      <c r="J5" s="163"/>
      <c r="K5" s="163"/>
    </row>
    <row r="6" spans="1:11" ht="24.95" customHeight="1" x14ac:dyDescent="0.2">
      <c r="B6" s="181" t="s">
        <v>315</v>
      </c>
      <c r="C6" s="181"/>
      <c r="D6" s="181"/>
      <c r="E6" s="181" t="s">
        <v>316</v>
      </c>
      <c r="F6" s="181"/>
      <c r="G6" s="181"/>
      <c r="H6" s="181"/>
      <c r="I6" s="181"/>
      <c r="J6" s="181"/>
      <c r="K6" s="181"/>
    </row>
    <row r="7" spans="1:11" ht="24.95" customHeight="1" x14ac:dyDescent="0.2">
      <c r="B7" s="181"/>
      <c r="C7" s="181"/>
      <c r="D7" s="181"/>
      <c r="E7" s="181" t="s">
        <v>317</v>
      </c>
      <c r="F7" s="181"/>
      <c r="G7" s="181" t="s">
        <v>318</v>
      </c>
      <c r="H7" s="181"/>
      <c r="I7" s="181" t="s">
        <v>319</v>
      </c>
      <c r="J7" s="181"/>
      <c r="K7" s="181"/>
    </row>
    <row r="8" spans="1:11" s="63" customFormat="1" ht="75.75" customHeight="1" x14ac:dyDescent="0.2">
      <c r="B8" s="181"/>
      <c r="C8" s="181"/>
      <c r="D8" s="181"/>
      <c r="E8" s="64" t="s">
        <v>320</v>
      </c>
      <c r="F8" s="64" t="s">
        <v>321</v>
      </c>
      <c r="G8" s="64" t="s">
        <v>320</v>
      </c>
      <c r="H8" s="64" t="s">
        <v>321</v>
      </c>
      <c r="I8" s="64" t="s">
        <v>322</v>
      </c>
      <c r="J8" s="64" t="s">
        <v>323</v>
      </c>
      <c r="K8" s="64" t="s">
        <v>324</v>
      </c>
    </row>
    <row r="9" spans="1:11" ht="22.5" customHeight="1" x14ac:dyDescent="0.2">
      <c r="A9" s="65" t="s">
        <v>325</v>
      </c>
      <c r="B9" s="179" t="s">
        <v>326</v>
      </c>
      <c r="C9" s="66" t="s">
        <v>327</v>
      </c>
      <c r="D9" s="66" t="s">
        <v>328</v>
      </c>
      <c r="E9" s="67">
        <v>1.1947000000000001</v>
      </c>
      <c r="F9" s="67">
        <v>0</v>
      </c>
      <c r="G9" s="67">
        <v>1.806</v>
      </c>
      <c r="H9" s="67">
        <v>0</v>
      </c>
      <c r="I9" s="67">
        <v>1.8724000000000001</v>
      </c>
      <c r="J9" s="67">
        <v>0</v>
      </c>
      <c r="K9" s="67">
        <v>1.7315</v>
      </c>
    </row>
    <row r="10" spans="1:11" ht="26.25" customHeight="1" x14ac:dyDescent="0.2">
      <c r="A10" s="65" t="s">
        <v>329</v>
      </c>
      <c r="B10" s="179"/>
      <c r="C10" s="66" t="s">
        <v>330</v>
      </c>
      <c r="D10" s="66" t="s">
        <v>331</v>
      </c>
      <c r="E10" s="67">
        <v>5.6421000000000001</v>
      </c>
      <c r="F10" s="67">
        <v>0</v>
      </c>
      <c r="G10" s="67">
        <v>4.3605999999999998</v>
      </c>
      <c r="H10" s="67">
        <v>0</v>
      </c>
      <c r="I10" s="67">
        <v>5.1993999999999998</v>
      </c>
      <c r="J10" s="67">
        <v>0</v>
      </c>
      <c r="K10" s="67">
        <v>0.53939999999999999</v>
      </c>
    </row>
    <row r="11" spans="1:11" ht="34.5" customHeight="1" x14ac:dyDescent="0.2">
      <c r="A11" s="65" t="s">
        <v>332</v>
      </c>
      <c r="B11" s="179"/>
      <c r="C11" s="66" t="s">
        <v>333</v>
      </c>
      <c r="D11" s="66" t="s">
        <v>334</v>
      </c>
      <c r="E11" s="67">
        <v>3.194</v>
      </c>
      <c r="F11" s="67">
        <v>0</v>
      </c>
      <c r="G11" s="67">
        <v>2.7031999999999998</v>
      </c>
      <c r="H11" s="67">
        <v>0</v>
      </c>
      <c r="I11" s="67">
        <v>3.2614000000000001</v>
      </c>
      <c r="J11" s="67">
        <v>0</v>
      </c>
      <c r="K11" s="67">
        <v>9.8401999999999994</v>
      </c>
    </row>
    <row r="12" spans="1:11" ht="39.950000000000003" customHeight="1" x14ac:dyDescent="0.2">
      <c r="A12" s="65" t="s">
        <v>335</v>
      </c>
      <c r="B12" s="179"/>
      <c r="C12" s="66" t="s">
        <v>336</v>
      </c>
      <c r="D12" s="66" t="s">
        <v>337</v>
      </c>
      <c r="E12" s="67">
        <v>2.8668999999999998</v>
      </c>
      <c r="F12" s="67">
        <v>0</v>
      </c>
      <c r="G12" s="67">
        <v>2.9367999999999999</v>
      </c>
      <c r="H12" s="67">
        <v>0</v>
      </c>
      <c r="I12" s="67">
        <v>3.605</v>
      </c>
      <c r="J12" s="67">
        <v>0</v>
      </c>
      <c r="K12" s="67">
        <v>18.391100000000002</v>
      </c>
    </row>
    <row r="13" spans="1:11" ht="42.75" customHeight="1" x14ac:dyDescent="0.2">
      <c r="A13" s="65" t="s">
        <v>338</v>
      </c>
      <c r="B13" s="179"/>
      <c r="C13" s="66" t="s">
        <v>339</v>
      </c>
      <c r="D13" s="66" t="s">
        <v>340</v>
      </c>
      <c r="E13" s="67">
        <v>3.0661</v>
      </c>
      <c r="F13" s="67">
        <v>0</v>
      </c>
      <c r="G13" s="67">
        <v>1.9994000000000001</v>
      </c>
      <c r="H13" s="67">
        <v>0</v>
      </c>
      <c r="I13" s="67">
        <v>1.6652</v>
      </c>
      <c r="J13" s="67">
        <v>0</v>
      </c>
      <c r="K13" s="67">
        <v>0.82269999999999999</v>
      </c>
    </row>
    <row r="14" spans="1:11" ht="24.75" customHeight="1" x14ac:dyDescent="0.2">
      <c r="A14" s="65" t="s">
        <v>341</v>
      </c>
      <c r="B14" s="179"/>
      <c r="C14" s="66" t="s">
        <v>342</v>
      </c>
      <c r="D14" s="66" t="s">
        <v>343</v>
      </c>
      <c r="E14" s="67">
        <v>3.5882999999999998</v>
      </c>
      <c r="F14" s="67">
        <v>0</v>
      </c>
      <c r="G14" s="67">
        <v>3.4064999999999999</v>
      </c>
      <c r="H14" s="67">
        <v>0</v>
      </c>
      <c r="I14" s="67">
        <v>3.6577000000000002</v>
      </c>
      <c r="J14" s="67">
        <v>0</v>
      </c>
      <c r="K14" s="67">
        <v>1.0985</v>
      </c>
    </row>
    <row r="15" spans="1:11" ht="34.5" customHeight="1" x14ac:dyDescent="0.2">
      <c r="A15" s="65" t="s">
        <v>344</v>
      </c>
      <c r="B15" s="179"/>
      <c r="C15" s="66" t="s">
        <v>345</v>
      </c>
      <c r="D15" s="66" t="s">
        <v>346</v>
      </c>
      <c r="E15" s="67">
        <v>1.9824999999999999</v>
      </c>
      <c r="F15" s="67">
        <v>0</v>
      </c>
      <c r="G15" s="67">
        <v>1.5716000000000001</v>
      </c>
      <c r="H15" s="67">
        <v>0</v>
      </c>
      <c r="I15" s="67">
        <v>1.7870999999999999</v>
      </c>
      <c r="J15" s="67">
        <v>0</v>
      </c>
      <c r="K15" s="67">
        <v>0.86070000000000002</v>
      </c>
    </row>
    <row r="16" spans="1:11" ht="30.75" customHeight="1" x14ac:dyDescent="0.2">
      <c r="A16" s="65" t="s">
        <v>347</v>
      </c>
      <c r="B16" s="179"/>
      <c r="C16" s="66" t="s">
        <v>348</v>
      </c>
      <c r="D16" s="66" t="s">
        <v>349</v>
      </c>
      <c r="E16" s="67">
        <v>0.91849999999999998</v>
      </c>
      <c r="F16" s="67">
        <v>0</v>
      </c>
      <c r="G16" s="67">
        <v>0.77210000000000001</v>
      </c>
      <c r="H16" s="67">
        <v>0</v>
      </c>
      <c r="I16" s="67">
        <v>0.81950000000000001</v>
      </c>
      <c r="J16" s="67">
        <v>0</v>
      </c>
      <c r="K16" s="67">
        <v>0.1031</v>
      </c>
    </row>
    <row r="17" spans="1:11" ht="39.950000000000003" customHeight="1" x14ac:dyDescent="0.2">
      <c r="A17" s="65" t="s">
        <v>350</v>
      </c>
      <c r="B17" s="179"/>
      <c r="C17" s="66" t="s">
        <v>351</v>
      </c>
      <c r="D17" s="66" t="s">
        <v>352</v>
      </c>
      <c r="E17" s="67">
        <v>0</v>
      </c>
      <c r="F17" s="67">
        <v>0</v>
      </c>
      <c r="G17" s="67">
        <v>0</v>
      </c>
      <c r="H17" s="67">
        <v>0</v>
      </c>
      <c r="I17" s="67">
        <v>0</v>
      </c>
      <c r="J17" s="67">
        <v>0</v>
      </c>
      <c r="K17" s="67">
        <v>0</v>
      </c>
    </row>
    <row r="18" spans="1:11" ht="27" customHeight="1" x14ac:dyDescent="0.2">
      <c r="A18" s="65" t="s">
        <v>353</v>
      </c>
      <c r="B18" s="179"/>
      <c r="C18" s="66" t="s">
        <v>354</v>
      </c>
      <c r="D18" s="66" t="s">
        <v>355</v>
      </c>
      <c r="E18" s="67">
        <v>0.51990000000000003</v>
      </c>
      <c r="F18" s="67">
        <v>0</v>
      </c>
      <c r="G18" s="67">
        <v>0.48920000000000002</v>
      </c>
      <c r="H18" s="67">
        <v>0</v>
      </c>
      <c r="I18" s="67">
        <v>0.40500000000000003</v>
      </c>
      <c r="J18" s="67">
        <v>0</v>
      </c>
      <c r="K18" s="67">
        <v>1.6374</v>
      </c>
    </row>
    <row r="19" spans="1:11" ht="24.75" customHeight="1" x14ac:dyDescent="0.2">
      <c r="A19" s="65" t="s">
        <v>356</v>
      </c>
      <c r="B19" s="179"/>
      <c r="C19" s="66" t="s">
        <v>357</v>
      </c>
      <c r="D19" s="66" t="s">
        <v>358</v>
      </c>
      <c r="E19" s="67">
        <v>4.8703000000000003</v>
      </c>
      <c r="F19" s="67">
        <v>100</v>
      </c>
      <c r="G19" s="67">
        <v>4.5723000000000003</v>
      </c>
      <c r="H19" s="67">
        <v>3.7031999999999998</v>
      </c>
      <c r="I19" s="67">
        <v>3.8557000000000001</v>
      </c>
      <c r="J19" s="67">
        <v>6.4234</v>
      </c>
      <c r="K19" s="67">
        <v>11.3878</v>
      </c>
    </row>
    <row r="20" spans="1:11" ht="49.5" customHeight="1" x14ac:dyDescent="0.2">
      <c r="A20" s="65" t="s">
        <v>359</v>
      </c>
      <c r="B20" s="179"/>
      <c r="C20" s="177" t="s">
        <v>360</v>
      </c>
      <c r="D20" s="177"/>
      <c r="E20" s="68">
        <f t="shared" ref="E20:K20" si="0">SUM(E9:E19)</f>
        <v>27.843299999999999</v>
      </c>
      <c r="F20" s="68">
        <f t="shared" si="0"/>
        <v>100</v>
      </c>
      <c r="G20" s="68">
        <f t="shared" si="0"/>
        <v>24.617699999999999</v>
      </c>
      <c r="H20" s="68">
        <f t="shared" si="0"/>
        <v>3.7031999999999998</v>
      </c>
      <c r="I20" s="68">
        <f t="shared" si="0"/>
        <v>26.128399999999999</v>
      </c>
      <c r="J20" s="68">
        <f t="shared" si="0"/>
        <v>6.4234</v>
      </c>
      <c r="K20" s="68">
        <f t="shared" si="0"/>
        <v>46.412399999999998</v>
      </c>
    </row>
    <row r="21" spans="1:11" ht="26.25" customHeight="1" x14ac:dyDescent="0.2">
      <c r="A21" s="65" t="s">
        <v>361</v>
      </c>
      <c r="B21" s="176" t="s">
        <v>362</v>
      </c>
      <c r="C21" s="69" t="s">
        <v>327</v>
      </c>
      <c r="D21" s="69" t="s">
        <v>363</v>
      </c>
      <c r="E21" s="67">
        <v>0</v>
      </c>
      <c r="F21" s="67">
        <v>0</v>
      </c>
      <c r="G21" s="67">
        <v>0</v>
      </c>
      <c r="H21" s="67">
        <v>0</v>
      </c>
      <c r="I21" s="67">
        <v>0</v>
      </c>
      <c r="J21" s="67">
        <v>0</v>
      </c>
      <c r="K21" s="67">
        <v>0</v>
      </c>
    </row>
    <row r="22" spans="1:11" ht="33.75" customHeight="1" x14ac:dyDescent="0.2">
      <c r="A22" s="65" t="s">
        <v>364</v>
      </c>
      <c r="B22" s="176"/>
      <c r="C22" s="66" t="s">
        <v>330</v>
      </c>
      <c r="D22" s="66" t="s">
        <v>365</v>
      </c>
      <c r="E22" s="67">
        <v>0</v>
      </c>
      <c r="F22" s="67">
        <v>0</v>
      </c>
      <c r="G22" s="67">
        <v>0</v>
      </c>
      <c r="H22" s="67">
        <v>0</v>
      </c>
      <c r="I22" s="67">
        <v>0</v>
      </c>
      <c r="J22" s="67">
        <v>0</v>
      </c>
      <c r="K22" s="67">
        <v>0</v>
      </c>
    </row>
    <row r="23" spans="1:11" ht="30.75" customHeight="1" x14ac:dyDescent="0.2">
      <c r="A23" s="65" t="s">
        <v>366</v>
      </c>
      <c r="B23" s="176"/>
      <c r="C23" s="177" t="s">
        <v>367</v>
      </c>
      <c r="D23" s="177"/>
      <c r="E23" s="68">
        <f t="shared" ref="E23:K23" si="1">E21+E22</f>
        <v>0</v>
      </c>
      <c r="F23" s="68">
        <f t="shared" si="1"/>
        <v>0</v>
      </c>
      <c r="G23" s="68">
        <f t="shared" si="1"/>
        <v>0</v>
      </c>
      <c r="H23" s="68">
        <f t="shared" si="1"/>
        <v>0</v>
      </c>
      <c r="I23" s="68">
        <f t="shared" si="1"/>
        <v>0</v>
      </c>
      <c r="J23" s="68">
        <f t="shared" si="1"/>
        <v>0</v>
      </c>
      <c r="K23" s="68">
        <f t="shared" si="1"/>
        <v>0</v>
      </c>
    </row>
    <row r="24" spans="1:11" ht="32.25" customHeight="1" x14ac:dyDescent="0.2">
      <c r="A24" s="65" t="s">
        <v>368</v>
      </c>
      <c r="B24" s="176" t="s">
        <v>369</v>
      </c>
      <c r="C24" s="69" t="s">
        <v>327</v>
      </c>
      <c r="D24" s="69" t="s">
        <v>370</v>
      </c>
      <c r="E24" s="67">
        <v>1.8967000000000001</v>
      </c>
      <c r="F24" s="67">
        <v>0</v>
      </c>
      <c r="G24" s="67">
        <v>1.3601000000000001</v>
      </c>
      <c r="H24" s="67">
        <v>0</v>
      </c>
      <c r="I24" s="67">
        <v>1.5958000000000001</v>
      </c>
      <c r="J24" s="67">
        <v>0</v>
      </c>
      <c r="K24" s="67">
        <v>3.2711000000000001</v>
      </c>
    </row>
    <row r="25" spans="1:11" ht="35.25" customHeight="1" x14ac:dyDescent="0.2">
      <c r="A25" s="65" t="s">
        <v>371</v>
      </c>
      <c r="B25" s="176"/>
      <c r="C25" s="66" t="s">
        <v>330</v>
      </c>
      <c r="D25" s="66" t="s">
        <v>372</v>
      </c>
      <c r="E25" s="67">
        <v>0</v>
      </c>
      <c r="F25" s="67">
        <v>0</v>
      </c>
      <c r="G25" s="67">
        <v>0</v>
      </c>
      <c r="H25" s="67">
        <v>0</v>
      </c>
      <c r="I25" s="67">
        <v>0</v>
      </c>
      <c r="J25" s="67">
        <v>0</v>
      </c>
      <c r="K25" s="67">
        <v>0</v>
      </c>
    </row>
    <row r="26" spans="1:11" ht="42" customHeight="1" x14ac:dyDescent="0.2">
      <c r="A26" s="65" t="s">
        <v>373</v>
      </c>
      <c r="B26" s="176"/>
      <c r="C26" s="177" t="s">
        <v>374</v>
      </c>
      <c r="D26" s="177"/>
      <c r="E26" s="68">
        <f t="shared" ref="E26:K26" si="2">E24+E25</f>
        <v>1.8967000000000001</v>
      </c>
      <c r="F26" s="68">
        <f t="shared" si="2"/>
        <v>0</v>
      </c>
      <c r="G26" s="68">
        <f t="shared" si="2"/>
        <v>1.3601000000000001</v>
      </c>
      <c r="H26" s="68">
        <f t="shared" si="2"/>
        <v>0</v>
      </c>
      <c r="I26" s="68">
        <f t="shared" si="2"/>
        <v>1.5958000000000001</v>
      </c>
      <c r="J26" s="68">
        <f t="shared" si="2"/>
        <v>0</v>
      </c>
      <c r="K26" s="68">
        <f t="shared" si="2"/>
        <v>3.2711000000000001</v>
      </c>
    </row>
    <row r="27" spans="1:11" ht="33" customHeight="1" x14ac:dyDescent="0.2">
      <c r="A27" s="65" t="s">
        <v>375</v>
      </c>
      <c r="B27" s="176" t="s">
        <v>376</v>
      </c>
      <c r="C27" s="69" t="s">
        <v>327</v>
      </c>
      <c r="D27" s="69" t="s">
        <v>377</v>
      </c>
      <c r="E27" s="67">
        <v>2.2772999999999999</v>
      </c>
      <c r="F27" s="67">
        <v>0</v>
      </c>
      <c r="G27" s="67">
        <v>1.9979</v>
      </c>
      <c r="H27" s="67">
        <v>0</v>
      </c>
      <c r="I27" s="67">
        <v>2.4967999999999999</v>
      </c>
      <c r="J27" s="67">
        <v>0</v>
      </c>
      <c r="K27" s="67">
        <v>0</v>
      </c>
    </row>
    <row r="28" spans="1:11" ht="39.950000000000003" customHeight="1" x14ac:dyDescent="0.2">
      <c r="A28" s="65" t="s">
        <v>378</v>
      </c>
      <c r="B28" s="176"/>
      <c r="C28" s="66" t="s">
        <v>330</v>
      </c>
      <c r="D28" s="66" t="s">
        <v>379</v>
      </c>
      <c r="E28" s="67">
        <v>1.9696</v>
      </c>
      <c r="F28" s="67">
        <v>0</v>
      </c>
      <c r="G28" s="67">
        <v>4.1584000000000003</v>
      </c>
      <c r="H28" s="67">
        <v>15.229100000000001</v>
      </c>
      <c r="I28" s="67">
        <v>4.5141</v>
      </c>
      <c r="J28" s="67">
        <v>25.035599999999999</v>
      </c>
      <c r="K28" s="67">
        <v>6.1924000000000001</v>
      </c>
    </row>
    <row r="29" spans="1:11" ht="32.25" customHeight="1" x14ac:dyDescent="0.2">
      <c r="A29" s="65" t="s">
        <v>380</v>
      </c>
      <c r="B29" s="176"/>
      <c r="C29" s="66" t="s">
        <v>333</v>
      </c>
      <c r="D29" s="66" t="s">
        <v>381</v>
      </c>
      <c r="E29" s="67">
        <v>0</v>
      </c>
      <c r="F29" s="67">
        <v>0</v>
      </c>
      <c r="G29" s="67">
        <v>0</v>
      </c>
      <c r="H29" s="67">
        <v>0</v>
      </c>
      <c r="I29" s="67">
        <v>0</v>
      </c>
      <c r="J29" s="67">
        <v>0</v>
      </c>
      <c r="K29" s="67">
        <v>0</v>
      </c>
    </row>
    <row r="30" spans="1:11" ht="30.75" customHeight="1" x14ac:dyDescent="0.2">
      <c r="A30" s="65" t="s">
        <v>382</v>
      </c>
      <c r="B30" s="176"/>
      <c r="C30" s="66" t="s">
        <v>336</v>
      </c>
      <c r="D30" s="66" t="s">
        <v>383</v>
      </c>
      <c r="E30" s="67">
        <v>0</v>
      </c>
      <c r="F30" s="67">
        <v>0</v>
      </c>
      <c r="G30" s="67">
        <v>0</v>
      </c>
      <c r="H30" s="67">
        <v>0</v>
      </c>
      <c r="I30" s="67">
        <v>0</v>
      </c>
      <c r="J30" s="67">
        <v>0</v>
      </c>
      <c r="K30" s="67">
        <v>0</v>
      </c>
    </row>
    <row r="31" spans="1:11" ht="30" customHeight="1" x14ac:dyDescent="0.2">
      <c r="A31" s="65" t="s">
        <v>384</v>
      </c>
      <c r="B31" s="176"/>
      <c r="C31" s="66" t="s">
        <v>339</v>
      </c>
      <c r="D31" s="66" t="s">
        <v>385</v>
      </c>
      <c r="E31" s="67">
        <v>0</v>
      </c>
      <c r="F31" s="67">
        <v>0</v>
      </c>
      <c r="G31" s="67">
        <v>0</v>
      </c>
      <c r="H31" s="67">
        <v>0</v>
      </c>
      <c r="I31" s="67">
        <v>0</v>
      </c>
      <c r="J31" s="67">
        <v>0</v>
      </c>
      <c r="K31" s="67">
        <v>0</v>
      </c>
    </row>
    <row r="32" spans="1:11" ht="32.25" customHeight="1" x14ac:dyDescent="0.2">
      <c r="A32" s="65" t="s">
        <v>386</v>
      </c>
      <c r="B32" s="176"/>
      <c r="C32" s="66" t="s">
        <v>342</v>
      </c>
      <c r="D32" s="66" t="s">
        <v>387</v>
      </c>
      <c r="E32" s="67">
        <v>5.0339999999999998</v>
      </c>
      <c r="F32" s="67">
        <v>0</v>
      </c>
      <c r="G32" s="67">
        <v>4.6436000000000002</v>
      </c>
      <c r="H32" s="67">
        <v>0</v>
      </c>
      <c r="I32" s="67">
        <v>5.7439999999999998</v>
      </c>
      <c r="J32" s="67">
        <v>0</v>
      </c>
      <c r="K32" s="67">
        <v>1.1046</v>
      </c>
    </row>
    <row r="33" spans="1:11" ht="27.75" customHeight="1" x14ac:dyDescent="0.2">
      <c r="A33" s="65" t="s">
        <v>388</v>
      </c>
      <c r="B33" s="176"/>
      <c r="C33" s="66" t="s">
        <v>345</v>
      </c>
      <c r="D33" s="66" t="s">
        <v>389</v>
      </c>
      <c r="E33" s="67">
        <v>0.90380000000000005</v>
      </c>
      <c r="F33" s="67">
        <v>0</v>
      </c>
      <c r="G33" s="67">
        <v>0.76259999999999994</v>
      </c>
      <c r="H33" s="67">
        <v>0</v>
      </c>
      <c r="I33" s="67">
        <v>0.7873</v>
      </c>
      <c r="J33" s="67">
        <v>0</v>
      </c>
      <c r="K33" s="67">
        <v>0</v>
      </c>
    </row>
    <row r="34" spans="1:11" ht="39.950000000000003" customHeight="1" x14ac:dyDescent="0.2">
      <c r="A34" s="65" t="s">
        <v>390</v>
      </c>
      <c r="B34" s="176"/>
      <c r="C34" s="177" t="s">
        <v>391</v>
      </c>
      <c r="D34" s="177"/>
      <c r="E34" s="68">
        <f t="shared" ref="E34:K34" si="3">SUM(E27:E33)</f>
        <v>10.184699999999999</v>
      </c>
      <c r="F34" s="68">
        <f t="shared" si="3"/>
        <v>0</v>
      </c>
      <c r="G34" s="68">
        <f t="shared" si="3"/>
        <v>11.5625</v>
      </c>
      <c r="H34" s="68">
        <f t="shared" si="3"/>
        <v>15.229100000000001</v>
      </c>
      <c r="I34" s="68">
        <f t="shared" si="3"/>
        <v>13.542199999999999</v>
      </c>
      <c r="J34" s="68">
        <f t="shared" si="3"/>
        <v>25.035599999999999</v>
      </c>
      <c r="K34" s="68">
        <f t="shared" si="3"/>
        <v>7.2970000000000006</v>
      </c>
    </row>
    <row r="35" spans="1:11" ht="39.950000000000003" customHeight="1" x14ac:dyDescent="0.2">
      <c r="A35" s="65" t="s">
        <v>392</v>
      </c>
      <c r="B35" s="176" t="s">
        <v>393</v>
      </c>
      <c r="C35" s="69" t="s">
        <v>327</v>
      </c>
      <c r="D35" s="69" t="s">
        <v>394</v>
      </c>
      <c r="E35" s="67">
        <v>0</v>
      </c>
      <c r="F35" s="67">
        <v>0</v>
      </c>
      <c r="G35" s="67">
        <v>0</v>
      </c>
      <c r="H35" s="67">
        <v>0</v>
      </c>
      <c r="I35" s="67">
        <v>0</v>
      </c>
      <c r="J35" s="67">
        <v>0</v>
      </c>
      <c r="K35" s="67">
        <v>0</v>
      </c>
    </row>
    <row r="36" spans="1:11" ht="39.950000000000003" customHeight="1" x14ac:dyDescent="0.2">
      <c r="A36" s="65" t="s">
        <v>395</v>
      </c>
      <c r="B36" s="176"/>
      <c r="C36" s="66" t="s">
        <v>330</v>
      </c>
      <c r="D36" s="66" t="s">
        <v>396</v>
      </c>
      <c r="E36" s="67">
        <v>0.26889999999999997</v>
      </c>
      <c r="F36" s="67">
        <v>0</v>
      </c>
      <c r="G36" s="67">
        <v>0.32890000000000003</v>
      </c>
      <c r="H36" s="67">
        <v>0</v>
      </c>
      <c r="I36" s="67">
        <v>0.36070000000000002</v>
      </c>
      <c r="J36" s="67">
        <v>0</v>
      </c>
      <c r="K36" s="67">
        <v>2.0297000000000001</v>
      </c>
    </row>
    <row r="37" spans="1:11" ht="44.25" customHeight="1" x14ac:dyDescent="0.2">
      <c r="A37" s="65" t="s">
        <v>397</v>
      </c>
      <c r="B37" s="176"/>
      <c r="C37" s="177" t="s">
        <v>398</v>
      </c>
      <c r="D37" s="177"/>
      <c r="E37" s="68">
        <f t="shared" ref="E37:K37" si="4">E35+E36</f>
        <v>0.26889999999999997</v>
      </c>
      <c r="F37" s="68">
        <f t="shared" si="4"/>
        <v>0</v>
      </c>
      <c r="G37" s="68">
        <f t="shared" si="4"/>
        <v>0.32890000000000003</v>
      </c>
      <c r="H37" s="68">
        <f t="shared" si="4"/>
        <v>0</v>
      </c>
      <c r="I37" s="68">
        <f t="shared" si="4"/>
        <v>0.36070000000000002</v>
      </c>
      <c r="J37" s="68">
        <f t="shared" si="4"/>
        <v>0</v>
      </c>
      <c r="K37" s="68">
        <f t="shared" si="4"/>
        <v>2.0297000000000001</v>
      </c>
    </row>
    <row r="38" spans="1:11" ht="26.25" customHeight="1" x14ac:dyDescent="0.2">
      <c r="A38" s="65" t="s">
        <v>399</v>
      </c>
      <c r="B38" s="176" t="s">
        <v>400</v>
      </c>
      <c r="C38" s="69" t="s">
        <v>327</v>
      </c>
      <c r="D38" s="69" t="s">
        <v>401</v>
      </c>
      <c r="E38" s="67">
        <v>0.53449999999999998</v>
      </c>
      <c r="F38" s="67">
        <v>0</v>
      </c>
      <c r="G38" s="67">
        <v>1.7957000000000001</v>
      </c>
      <c r="H38" s="67">
        <v>0.62990000000000002</v>
      </c>
      <c r="I38" s="67">
        <v>2.1857000000000002</v>
      </c>
      <c r="J38" s="67">
        <v>0</v>
      </c>
      <c r="K38" s="67">
        <v>3.4500000000000003E-2</v>
      </c>
    </row>
    <row r="39" spans="1:11" ht="26.25" customHeight="1" x14ac:dyDescent="0.2">
      <c r="A39" s="65" t="s">
        <v>402</v>
      </c>
      <c r="B39" s="176"/>
      <c r="C39" s="66" t="s">
        <v>330</v>
      </c>
      <c r="D39" s="66" t="s">
        <v>403</v>
      </c>
      <c r="E39" s="67">
        <v>0</v>
      </c>
      <c r="F39" s="67">
        <v>0</v>
      </c>
      <c r="G39" s="67">
        <v>0</v>
      </c>
      <c r="H39" s="67">
        <v>0</v>
      </c>
      <c r="I39" s="67">
        <v>0</v>
      </c>
      <c r="J39" s="67">
        <v>0</v>
      </c>
      <c r="K39" s="67">
        <v>0</v>
      </c>
    </row>
    <row r="40" spans="1:11" ht="39.950000000000003" customHeight="1" x14ac:dyDescent="0.2">
      <c r="A40" s="65" t="s">
        <v>404</v>
      </c>
      <c r="B40" s="176"/>
      <c r="C40" s="177" t="s">
        <v>405</v>
      </c>
      <c r="D40" s="177"/>
      <c r="E40" s="68">
        <f t="shared" ref="E40:K40" si="5">E38+E39</f>
        <v>0.53449999999999998</v>
      </c>
      <c r="F40" s="68">
        <f t="shared" si="5"/>
        <v>0</v>
      </c>
      <c r="G40" s="68">
        <f t="shared" si="5"/>
        <v>1.7957000000000001</v>
      </c>
      <c r="H40" s="68">
        <f t="shared" si="5"/>
        <v>0.62990000000000002</v>
      </c>
      <c r="I40" s="68">
        <f t="shared" si="5"/>
        <v>2.1857000000000002</v>
      </c>
      <c r="J40" s="68">
        <f t="shared" si="5"/>
        <v>0</v>
      </c>
      <c r="K40" s="68">
        <f t="shared" si="5"/>
        <v>3.4500000000000003E-2</v>
      </c>
    </row>
    <row r="41" spans="1:11" ht="33.75" customHeight="1" x14ac:dyDescent="0.2">
      <c r="A41" s="65" t="s">
        <v>406</v>
      </c>
      <c r="B41" s="176" t="s">
        <v>407</v>
      </c>
      <c r="C41" s="69" t="s">
        <v>327</v>
      </c>
      <c r="D41" s="69" t="s">
        <v>408</v>
      </c>
      <c r="E41" s="67">
        <v>0.13120000000000001</v>
      </c>
      <c r="F41" s="67">
        <v>0</v>
      </c>
      <c r="G41" s="67">
        <v>0.11070000000000001</v>
      </c>
      <c r="H41" s="67">
        <v>0</v>
      </c>
      <c r="I41" s="67">
        <v>0.13919999999999999</v>
      </c>
      <c r="J41" s="67">
        <v>0</v>
      </c>
      <c r="K41" s="67">
        <v>0</v>
      </c>
    </row>
    <row r="42" spans="1:11" ht="39.950000000000003" customHeight="1" x14ac:dyDescent="0.2">
      <c r="A42" s="65" t="s">
        <v>409</v>
      </c>
      <c r="B42" s="176"/>
      <c r="C42" s="177" t="s">
        <v>410</v>
      </c>
      <c r="D42" s="177"/>
      <c r="E42" s="68">
        <f t="shared" ref="E42:K42" si="6">E41</f>
        <v>0.13120000000000001</v>
      </c>
      <c r="F42" s="68">
        <f t="shared" si="6"/>
        <v>0</v>
      </c>
      <c r="G42" s="68">
        <f t="shared" si="6"/>
        <v>0.11070000000000001</v>
      </c>
      <c r="H42" s="68">
        <f t="shared" si="6"/>
        <v>0</v>
      </c>
      <c r="I42" s="68">
        <f t="shared" si="6"/>
        <v>0.13919999999999999</v>
      </c>
      <c r="J42" s="68">
        <f t="shared" si="6"/>
        <v>0</v>
      </c>
      <c r="K42" s="68">
        <f t="shared" si="6"/>
        <v>0</v>
      </c>
    </row>
    <row r="43" spans="1:11" ht="39.950000000000003" customHeight="1" x14ac:dyDescent="0.2">
      <c r="A43" s="65" t="s">
        <v>411</v>
      </c>
      <c r="B43" s="176" t="s">
        <v>412</v>
      </c>
      <c r="C43" s="69" t="s">
        <v>327</v>
      </c>
      <c r="D43" s="69" t="s">
        <v>413</v>
      </c>
      <c r="E43" s="67">
        <v>0.25919999999999999</v>
      </c>
      <c r="F43" s="67">
        <v>0</v>
      </c>
      <c r="G43" s="67">
        <v>0.21870000000000001</v>
      </c>
      <c r="H43" s="67">
        <v>0.1976</v>
      </c>
      <c r="I43" s="67">
        <v>7.0900000000000005E-2</v>
      </c>
      <c r="J43" s="67">
        <v>0.34279999999999999</v>
      </c>
      <c r="K43" s="67">
        <v>0</v>
      </c>
    </row>
    <row r="44" spans="1:11" ht="48" customHeight="1" x14ac:dyDescent="0.2">
      <c r="A44" s="65" t="s">
        <v>414</v>
      </c>
      <c r="B44" s="176"/>
      <c r="C44" s="66" t="s">
        <v>330</v>
      </c>
      <c r="D44" s="66" t="s">
        <v>415</v>
      </c>
      <c r="E44" s="67">
        <v>0.32390000000000002</v>
      </c>
      <c r="F44" s="67">
        <v>0</v>
      </c>
      <c r="G44" s="67">
        <v>0</v>
      </c>
      <c r="H44" s="67">
        <v>0</v>
      </c>
      <c r="I44" s="67">
        <v>0</v>
      </c>
      <c r="J44" s="67">
        <v>0</v>
      </c>
      <c r="K44" s="67">
        <v>0</v>
      </c>
    </row>
    <row r="45" spans="1:11" ht="44.25" customHeight="1" x14ac:dyDescent="0.2">
      <c r="A45" s="65" t="s">
        <v>416</v>
      </c>
      <c r="B45" s="176"/>
      <c r="C45" s="177" t="s">
        <v>417</v>
      </c>
      <c r="D45" s="177"/>
      <c r="E45" s="68">
        <f t="shared" ref="E45:K45" si="7">E43+E44</f>
        <v>0.58309999999999995</v>
      </c>
      <c r="F45" s="68">
        <f t="shared" si="7"/>
        <v>0</v>
      </c>
      <c r="G45" s="68">
        <f t="shared" si="7"/>
        <v>0.21870000000000001</v>
      </c>
      <c r="H45" s="68">
        <f t="shared" si="7"/>
        <v>0.1976</v>
      </c>
      <c r="I45" s="68">
        <f t="shared" si="7"/>
        <v>7.0900000000000005E-2</v>
      </c>
      <c r="J45" s="68">
        <f t="shared" si="7"/>
        <v>0.34279999999999999</v>
      </c>
      <c r="K45" s="68">
        <f t="shared" si="7"/>
        <v>0</v>
      </c>
    </row>
    <row r="46" spans="1:11" ht="28.5" customHeight="1" x14ac:dyDescent="0.2">
      <c r="A46" s="65" t="s">
        <v>418</v>
      </c>
      <c r="B46" s="176" t="s">
        <v>419</v>
      </c>
      <c r="C46" s="69" t="s">
        <v>327</v>
      </c>
      <c r="D46" s="69" t="s">
        <v>420</v>
      </c>
      <c r="E46" s="67">
        <v>0</v>
      </c>
      <c r="F46" s="67">
        <v>0</v>
      </c>
      <c r="G46" s="67">
        <v>6.5987</v>
      </c>
      <c r="H46" s="67">
        <v>70.300399999999996</v>
      </c>
      <c r="I46" s="67">
        <v>3.3159999999999998</v>
      </c>
      <c r="J46" s="67">
        <v>50.956899999999997</v>
      </c>
      <c r="K46" s="67">
        <v>0</v>
      </c>
    </row>
    <row r="47" spans="1:11" ht="32.25" customHeight="1" x14ac:dyDescent="0.2">
      <c r="A47" s="65" t="s">
        <v>421</v>
      </c>
      <c r="B47" s="176"/>
      <c r="C47" s="66" t="s">
        <v>330</v>
      </c>
      <c r="D47" s="66" t="s">
        <v>422</v>
      </c>
      <c r="E47" s="67">
        <v>0.24940000000000001</v>
      </c>
      <c r="F47" s="67">
        <v>0</v>
      </c>
      <c r="G47" s="67">
        <v>2.9026000000000001</v>
      </c>
      <c r="H47" s="67">
        <v>0</v>
      </c>
      <c r="I47" s="67">
        <v>0.15529999999999999</v>
      </c>
      <c r="J47" s="67">
        <v>0</v>
      </c>
      <c r="K47" s="67">
        <v>0.1197</v>
      </c>
    </row>
    <row r="48" spans="1:11" ht="17.25" customHeight="1" x14ac:dyDescent="0.2">
      <c r="A48" s="65" t="s">
        <v>423</v>
      </c>
      <c r="B48" s="176"/>
      <c r="C48" s="66" t="s">
        <v>333</v>
      </c>
      <c r="D48" s="66" t="s">
        <v>424</v>
      </c>
      <c r="E48" s="67">
        <v>10.252700000000001</v>
      </c>
      <c r="F48" s="67">
        <v>0</v>
      </c>
      <c r="G48" s="67">
        <v>9.6425999999999998</v>
      </c>
      <c r="H48" s="67">
        <v>0</v>
      </c>
      <c r="I48" s="67">
        <v>12.0793</v>
      </c>
      <c r="J48" s="67">
        <v>0</v>
      </c>
      <c r="K48" s="67">
        <v>22.9755</v>
      </c>
    </row>
    <row r="49" spans="1:11" ht="30" customHeight="1" x14ac:dyDescent="0.2">
      <c r="A49" s="65" t="s">
        <v>425</v>
      </c>
      <c r="B49" s="176"/>
      <c r="C49" s="66" t="s">
        <v>336</v>
      </c>
      <c r="D49" s="66" t="s">
        <v>426</v>
      </c>
      <c r="E49" s="67">
        <v>0.35149999999999998</v>
      </c>
      <c r="F49" s="67">
        <v>0</v>
      </c>
      <c r="G49" s="67">
        <v>0.29649999999999999</v>
      </c>
      <c r="H49" s="67">
        <v>0</v>
      </c>
      <c r="I49" s="67">
        <v>0.37290000000000001</v>
      </c>
      <c r="J49" s="67">
        <v>0</v>
      </c>
      <c r="K49" s="67">
        <v>0</v>
      </c>
    </row>
    <row r="50" spans="1:11" ht="36" customHeight="1" x14ac:dyDescent="0.2">
      <c r="A50" s="65" t="s">
        <v>427</v>
      </c>
      <c r="B50" s="176"/>
      <c r="C50" s="66" t="s">
        <v>339</v>
      </c>
      <c r="D50" s="66" t="s">
        <v>428</v>
      </c>
      <c r="E50" s="67">
        <v>0</v>
      </c>
      <c r="F50" s="67">
        <v>0</v>
      </c>
      <c r="G50" s="67">
        <v>0</v>
      </c>
      <c r="H50" s="67">
        <v>0</v>
      </c>
      <c r="I50" s="67">
        <v>0</v>
      </c>
      <c r="J50" s="67">
        <v>0</v>
      </c>
      <c r="K50" s="67">
        <v>0</v>
      </c>
    </row>
    <row r="51" spans="1:11" ht="39.950000000000003" customHeight="1" x14ac:dyDescent="0.2">
      <c r="A51" s="65" t="s">
        <v>429</v>
      </c>
      <c r="B51" s="176"/>
      <c r="C51" s="66" t="s">
        <v>342</v>
      </c>
      <c r="D51" s="66" t="s">
        <v>430</v>
      </c>
      <c r="E51" s="67">
        <v>0</v>
      </c>
      <c r="F51" s="67">
        <v>0</v>
      </c>
      <c r="G51" s="67">
        <v>0</v>
      </c>
      <c r="H51" s="67">
        <v>0</v>
      </c>
      <c r="I51" s="67">
        <v>0</v>
      </c>
      <c r="J51" s="67">
        <v>0</v>
      </c>
      <c r="K51" s="67">
        <v>0</v>
      </c>
    </row>
    <row r="52" spans="1:11" ht="39.950000000000003" customHeight="1" x14ac:dyDescent="0.2">
      <c r="A52" s="65" t="s">
        <v>431</v>
      </c>
      <c r="B52" s="176"/>
      <c r="C52" s="66" t="s">
        <v>345</v>
      </c>
      <c r="D52" s="66" t="s">
        <v>432</v>
      </c>
      <c r="E52" s="67">
        <v>0</v>
      </c>
      <c r="F52" s="67">
        <v>0</v>
      </c>
      <c r="G52" s="67">
        <v>0</v>
      </c>
      <c r="H52" s="67">
        <v>0</v>
      </c>
      <c r="I52" s="67">
        <v>0</v>
      </c>
      <c r="J52" s="67">
        <v>0</v>
      </c>
      <c r="K52" s="67">
        <v>0</v>
      </c>
    </row>
    <row r="53" spans="1:11" ht="39.950000000000003" customHeight="1" x14ac:dyDescent="0.2">
      <c r="A53" s="65" t="s">
        <v>433</v>
      </c>
      <c r="B53" s="176"/>
      <c r="C53" s="66" t="s">
        <v>348</v>
      </c>
      <c r="D53" s="66" t="s">
        <v>434</v>
      </c>
      <c r="E53" s="67">
        <v>0</v>
      </c>
      <c r="F53" s="67">
        <v>0</v>
      </c>
      <c r="G53" s="67">
        <v>0</v>
      </c>
      <c r="H53" s="67">
        <v>0</v>
      </c>
      <c r="I53" s="67">
        <v>0</v>
      </c>
      <c r="J53" s="67">
        <v>0</v>
      </c>
      <c r="K53" s="67">
        <v>0</v>
      </c>
    </row>
    <row r="54" spans="1:11" ht="58.5" customHeight="1" x14ac:dyDescent="0.2">
      <c r="A54" s="65" t="s">
        <v>435</v>
      </c>
      <c r="B54" s="176"/>
      <c r="C54" s="177" t="s">
        <v>436</v>
      </c>
      <c r="D54" s="177"/>
      <c r="E54" s="68">
        <f t="shared" ref="E54:K54" si="8">SUM(E46:E53)</f>
        <v>10.8536</v>
      </c>
      <c r="F54" s="68">
        <f t="shared" si="8"/>
        <v>0</v>
      </c>
      <c r="G54" s="68">
        <f t="shared" si="8"/>
        <v>19.440400000000004</v>
      </c>
      <c r="H54" s="68">
        <f t="shared" si="8"/>
        <v>70.300399999999996</v>
      </c>
      <c r="I54" s="68">
        <f t="shared" si="8"/>
        <v>15.923499999999999</v>
      </c>
      <c r="J54" s="68">
        <f t="shared" si="8"/>
        <v>50.956899999999997</v>
      </c>
      <c r="K54" s="68">
        <f t="shared" si="8"/>
        <v>23.095200000000002</v>
      </c>
    </row>
    <row r="55" spans="1:11" ht="30.75" customHeight="1" x14ac:dyDescent="0.2">
      <c r="A55" s="65" t="s">
        <v>437</v>
      </c>
      <c r="B55" s="176" t="s">
        <v>438</v>
      </c>
      <c r="C55" s="69" t="s">
        <v>327</v>
      </c>
      <c r="D55" s="69" t="s">
        <v>439</v>
      </c>
      <c r="E55" s="67">
        <v>0</v>
      </c>
      <c r="F55" s="67">
        <v>0</v>
      </c>
      <c r="G55" s="67">
        <v>0</v>
      </c>
      <c r="H55" s="67">
        <v>0</v>
      </c>
      <c r="I55" s="67">
        <v>0</v>
      </c>
      <c r="J55" s="67">
        <v>0</v>
      </c>
      <c r="K55" s="67">
        <v>0</v>
      </c>
    </row>
    <row r="56" spans="1:11" ht="31.5" customHeight="1" x14ac:dyDescent="0.2">
      <c r="A56" s="65" t="s">
        <v>440</v>
      </c>
      <c r="B56" s="176"/>
      <c r="C56" s="66" t="s">
        <v>330</v>
      </c>
      <c r="D56" s="66" t="s">
        <v>441</v>
      </c>
      <c r="E56" s="67">
        <v>0</v>
      </c>
      <c r="F56" s="67">
        <v>0</v>
      </c>
      <c r="G56" s="67">
        <v>0</v>
      </c>
      <c r="H56" s="67">
        <v>0</v>
      </c>
      <c r="I56" s="67">
        <v>0</v>
      </c>
      <c r="J56" s="67">
        <v>0</v>
      </c>
      <c r="K56" s="67">
        <v>0</v>
      </c>
    </row>
    <row r="57" spans="1:11" ht="30.75" customHeight="1" x14ac:dyDescent="0.2">
      <c r="A57" s="65" t="s">
        <v>442</v>
      </c>
      <c r="B57" s="176"/>
      <c r="C57" s="66" t="s">
        <v>333</v>
      </c>
      <c r="D57" s="66" t="s">
        <v>443</v>
      </c>
      <c r="E57" s="67">
        <v>0</v>
      </c>
      <c r="F57" s="67">
        <v>0</v>
      </c>
      <c r="G57" s="67">
        <v>0</v>
      </c>
      <c r="H57" s="67">
        <v>0</v>
      </c>
      <c r="I57" s="67">
        <v>0</v>
      </c>
      <c r="J57" s="67">
        <v>0</v>
      </c>
      <c r="K57" s="67">
        <v>0</v>
      </c>
    </row>
    <row r="58" spans="1:11" ht="39.950000000000003" customHeight="1" x14ac:dyDescent="0.2">
      <c r="A58" s="65" t="s">
        <v>444</v>
      </c>
      <c r="B58" s="176"/>
      <c r="C58" s="66" t="s">
        <v>336</v>
      </c>
      <c r="D58" s="66" t="s">
        <v>445</v>
      </c>
      <c r="E58" s="67">
        <v>0</v>
      </c>
      <c r="F58" s="67">
        <v>0</v>
      </c>
      <c r="G58" s="67">
        <v>0</v>
      </c>
      <c r="H58" s="67">
        <v>0</v>
      </c>
      <c r="I58" s="67">
        <v>0</v>
      </c>
      <c r="J58" s="67">
        <v>0</v>
      </c>
      <c r="K58" s="67">
        <v>0</v>
      </c>
    </row>
    <row r="59" spans="1:11" ht="39.950000000000003" customHeight="1" x14ac:dyDescent="0.2">
      <c r="A59" s="65" t="s">
        <v>446</v>
      </c>
      <c r="B59" s="176"/>
      <c r="C59" s="66" t="s">
        <v>339</v>
      </c>
      <c r="D59" s="66" t="s">
        <v>447</v>
      </c>
      <c r="E59" s="67">
        <v>15.0929</v>
      </c>
      <c r="F59" s="67">
        <v>0</v>
      </c>
      <c r="G59" s="67">
        <v>12.219799999999999</v>
      </c>
      <c r="H59" s="67">
        <v>5.3711000000000002</v>
      </c>
      <c r="I59" s="67">
        <v>14.490600000000001</v>
      </c>
      <c r="J59" s="67">
        <v>9.3165999999999993</v>
      </c>
      <c r="K59" s="67">
        <v>7.5351999999999997</v>
      </c>
    </row>
    <row r="60" spans="1:11" ht="47.25" customHeight="1" x14ac:dyDescent="0.2">
      <c r="A60" s="65" t="s">
        <v>448</v>
      </c>
      <c r="B60" s="176"/>
      <c r="C60" s="177" t="s">
        <v>449</v>
      </c>
      <c r="D60" s="177"/>
      <c r="E60" s="68">
        <f t="shared" ref="E60:K60" si="9">SUM(E55:E59)</f>
        <v>15.0929</v>
      </c>
      <c r="F60" s="68">
        <f t="shared" si="9"/>
        <v>0</v>
      </c>
      <c r="G60" s="68">
        <f t="shared" si="9"/>
        <v>12.219799999999999</v>
      </c>
      <c r="H60" s="68">
        <f t="shared" si="9"/>
        <v>5.3711000000000002</v>
      </c>
      <c r="I60" s="68">
        <f t="shared" si="9"/>
        <v>14.490600000000001</v>
      </c>
      <c r="J60" s="68">
        <f t="shared" si="9"/>
        <v>9.3165999999999993</v>
      </c>
      <c r="K60" s="68">
        <f t="shared" si="9"/>
        <v>7.5351999999999997</v>
      </c>
    </row>
    <row r="61" spans="1:11" ht="33.75" customHeight="1" x14ac:dyDescent="0.2">
      <c r="A61" s="65" t="s">
        <v>450</v>
      </c>
      <c r="B61" s="176" t="s">
        <v>451</v>
      </c>
      <c r="C61" s="69" t="s">
        <v>327</v>
      </c>
      <c r="D61" s="69" t="s">
        <v>452</v>
      </c>
      <c r="E61" s="67">
        <v>0.1782</v>
      </c>
      <c r="F61" s="67">
        <v>0</v>
      </c>
      <c r="G61" s="67">
        <v>0.56030000000000002</v>
      </c>
      <c r="H61" s="67">
        <v>4.5686999999999998</v>
      </c>
      <c r="I61" s="67">
        <v>0.68759999999999999</v>
      </c>
      <c r="J61" s="67">
        <v>7.9248000000000003</v>
      </c>
      <c r="K61" s="67">
        <v>0</v>
      </c>
    </row>
    <row r="62" spans="1:11" ht="32.25" customHeight="1" x14ac:dyDescent="0.2">
      <c r="A62" s="65" t="s">
        <v>453</v>
      </c>
      <c r="B62" s="176"/>
      <c r="C62" s="66" t="s">
        <v>330</v>
      </c>
      <c r="D62" s="66" t="s">
        <v>454</v>
      </c>
      <c r="E62" s="67">
        <v>0</v>
      </c>
      <c r="F62" s="67">
        <v>0</v>
      </c>
      <c r="G62" s="67">
        <v>0</v>
      </c>
      <c r="H62" s="67">
        <v>0</v>
      </c>
      <c r="I62" s="67">
        <v>0</v>
      </c>
      <c r="J62" s="67">
        <v>0</v>
      </c>
      <c r="K62" s="67">
        <v>0</v>
      </c>
    </row>
    <row r="63" spans="1:11" ht="30" customHeight="1" x14ac:dyDescent="0.2">
      <c r="A63" s="65" t="s">
        <v>455</v>
      </c>
      <c r="B63" s="176"/>
      <c r="C63" s="177" t="s">
        <v>456</v>
      </c>
      <c r="D63" s="177"/>
      <c r="E63" s="68">
        <f t="shared" ref="E63:K63" si="10">E61+E62</f>
        <v>0.1782</v>
      </c>
      <c r="F63" s="68">
        <f t="shared" si="10"/>
        <v>0</v>
      </c>
      <c r="G63" s="68">
        <f t="shared" si="10"/>
        <v>0.56030000000000002</v>
      </c>
      <c r="H63" s="68">
        <f t="shared" si="10"/>
        <v>4.5686999999999998</v>
      </c>
      <c r="I63" s="68">
        <f t="shared" si="10"/>
        <v>0.68759999999999999</v>
      </c>
      <c r="J63" s="68">
        <f t="shared" si="10"/>
        <v>7.9248000000000003</v>
      </c>
      <c r="K63" s="68">
        <f t="shared" si="10"/>
        <v>0</v>
      </c>
    </row>
    <row r="64" spans="1:11" ht="39.950000000000003" customHeight="1" x14ac:dyDescent="0.2">
      <c r="A64" s="65" t="s">
        <v>457</v>
      </c>
      <c r="B64" s="176" t="s">
        <v>458</v>
      </c>
      <c r="C64" s="69" t="s">
        <v>327</v>
      </c>
      <c r="D64" s="69" t="s">
        <v>459</v>
      </c>
      <c r="E64" s="67">
        <v>0.93289999999999995</v>
      </c>
      <c r="F64" s="67">
        <v>0</v>
      </c>
      <c r="G64" s="67">
        <v>1.3091999999999999</v>
      </c>
      <c r="H64" s="67">
        <v>0</v>
      </c>
      <c r="I64" s="67">
        <v>1.6329</v>
      </c>
      <c r="J64" s="67">
        <v>0</v>
      </c>
      <c r="K64" s="67">
        <v>5.7000000000000002E-2</v>
      </c>
    </row>
    <row r="65" spans="1:11" ht="30" customHeight="1" x14ac:dyDescent="0.2">
      <c r="A65" s="65" t="s">
        <v>460</v>
      </c>
      <c r="B65" s="176"/>
      <c r="C65" s="66" t="s">
        <v>330</v>
      </c>
      <c r="D65" s="66" t="s">
        <v>461</v>
      </c>
      <c r="E65" s="67">
        <v>0.50209999999999999</v>
      </c>
      <c r="F65" s="67">
        <v>0</v>
      </c>
      <c r="G65" s="67">
        <v>0.42359999999999998</v>
      </c>
      <c r="H65" s="67">
        <v>0</v>
      </c>
      <c r="I65" s="67">
        <v>0.1764</v>
      </c>
      <c r="J65" s="67">
        <v>0</v>
      </c>
      <c r="K65" s="67">
        <v>0</v>
      </c>
    </row>
    <row r="66" spans="1:11" ht="27" customHeight="1" x14ac:dyDescent="0.2">
      <c r="A66" s="65" t="s">
        <v>462</v>
      </c>
      <c r="B66" s="176"/>
      <c r="C66" s="66" t="s">
        <v>333</v>
      </c>
      <c r="D66" s="66" t="s">
        <v>463</v>
      </c>
      <c r="E66" s="67">
        <v>1.2082999999999999</v>
      </c>
      <c r="F66" s="67">
        <v>0</v>
      </c>
      <c r="G66" s="67">
        <v>0.89649999999999996</v>
      </c>
      <c r="H66" s="67">
        <v>0</v>
      </c>
      <c r="I66" s="67">
        <v>1.1024</v>
      </c>
      <c r="J66" s="67">
        <v>0</v>
      </c>
      <c r="K66" s="67">
        <v>0</v>
      </c>
    </row>
    <row r="67" spans="1:11" ht="39.950000000000003" customHeight="1" x14ac:dyDescent="0.2">
      <c r="A67" s="65" t="s">
        <v>464</v>
      </c>
      <c r="B67" s="176"/>
      <c r="C67" s="66" t="s">
        <v>336</v>
      </c>
      <c r="D67" s="66" t="s">
        <v>465</v>
      </c>
      <c r="E67" s="67">
        <v>0.60250000000000004</v>
      </c>
      <c r="F67" s="67">
        <v>0</v>
      </c>
      <c r="G67" s="67">
        <v>0.63139999999999996</v>
      </c>
      <c r="H67" s="67">
        <v>0</v>
      </c>
      <c r="I67" s="67">
        <v>0.78720000000000001</v>
      </c>
      <c r="J67" s="67">
        <v>0</v>
      </c>
      <c r="K67" s="67">
        <v>0</v>
      </c>
    </row>
    <row r="68" spans="1:11" ht="27.75" customHeight="1" x14ac:dyDescent="0.2">
      <c r="A68" s="65" t="s">
        <v>466</v>
      </c>
      <c r="B68" s="176"/>
      <c r="C68" s="66" t="s">
        <v>339</v>
      </c>
      <c r="D68" s="66" t="s">
        <v>467</v>
      </c>
      <c r="E68" s="67">
        <v>0</v>
      </c>
      <c r="F68" s="67">
        <v>0</v>
      </c>
      <c r="G68" s="67">
        <v>0</v>
      </c>
      <c r="H68" s="67">
        <v>0</v>
      </c>
      <c r="I68" s="67">
        <v>0</v>
      </c>
      <c r="J68" s="67">
        <v>0</v>
      </c>
      <c r="K68" s="67">
        <v>0</v>
      </c>
    </row>
    <row r="69" spans="1:11" ht="29.25" customHeight="1" x14ac:dyDescent="0.2">
      <c r="A69" s="65" t="s">
        <v>468</v>
      </c>
      <c r="B69" s="176"/>
      <c r="C69" s="66" t="s">
        <v>342</v>
      </c>
      <c r="D69" s="66" t="s">
        <v>469</v>
      </c>
      <c r="E69" s="67">
        <v>0</v>
      </c>
      <c r="F69" s="67">
        <v>0</v>
      </c>
      <c r="G69" s="67">
        <v>0</v>
      </c>
      <c r="H69" s="67">
        <v>0</v>
      </c>
      <c r="I69" s="67">
        <v>0</v>
      </c>
      <c r="J69" s="67">
        <v>0</v>
      </c>
      <c r="K69" s="67">
        <v>0</v>
      </c>
    </row>
    <row r="70" spans="1:11" ht="41.25" customHeight="1" x14ac:dyDescent="0.2">
      <c r="A70" s="65" t="s">
        <v>470</v>
      </c>
      <c r="B70" s="176"/>
      <c r="C70" s="66" t="s">
        <v>345</v>
      </c>
      <c r="D70" s="66" t="s">
        <v>471</v>
      </c>
      <c r="E70" s="67">
        <v>0.75960000000000005</v>
      </c>
      <c r="F70" s="67">
        <v>0</v>
      </c>
      <c r="G70" s="67">
        <v>0.7329</v>
      </c>
      <c r="H70" s="67">
        <v>0</v>
      </c>
      <c r="I70" s="67">
        <v>0.83379999999999999</v>
      </c>
      <c r="J70" s="67">
        <v>0</v>
      </c>
      <c r="K70" s="67">
        <v>0.64290000000000003</v>
      </c>
    </row>
    <row r="71" spans="1:11" ht="30" customHeight="1" x14ac:dyDescent="0.2">
      <c r="A71" s="65" t="s">
        <v>472</v>
      </c>
      <c r="B71" s="176"/>
      <c r="C71" s="66" t="s">
        <v>348</v>
      </c>
      <c r="D71" s="66" t="s">
        <v>473</v>
      </c>
      <c r="E71" s="67">
        <v>6.4799999999999996E-2</v>
      </c>
      <c r="F71" s="67">
        <v>0</v>
      </c>
      <c r="G71" s="67">
        <v>5.4699999999999999E-2</v>
      </c>
      <c r="H71" s="67">
        <v>0</v>
      </c>
      <c r="I71" s="67">
        <v>6.88E-2</v>
      </c>
      <c r="J71" s="67">
        <v>0</v>
      </c>
      <c r="K71" s="67">
        <v>0</v>
      </c>
    </row>
    <row r="72" spans="1:11" ht="23.25" customHeight="1" x14ac:dyDescent="0.2">
      <c r="A72" s="65" t="s">
        <v>474</v>
      </c>
      <c r="B72" s="176"/>
      <c r="C72" s="66" t="s">
        <v>351</v>
      </c>
      <c r="D72" s="66" t="s">
        <v>475</v>
      </c>
      <c r="E72" s="67">
        <v>0.66410000000000002</v>
      </c>
      <c r="F72" s="67">
        <v>0</v>
      </c>
      <c r="G72" s="67">
        <v>1.0378000000000001</v>
      </c>
      <c r="H72" s="67">
        <v>0</v>
      </c>
      <c r="I72" s="67">
        <v>1.2765</v>
      </c>
      <c r="J72" s="67">
        <v>0</v>
      </c>
      <c r="K72" s="67">
        <v>0.2485</v>
      </c>
    </row>
    <row r="73" spans="1:11" ht="50.25" customHeight="1" x14ac:dyDescent="0.2">
      <c r="A73" s="65" t="s">
        <v>476</v>
      </c>
      <c r="B73" s="176"/>
      <c r="C73" s="177" t="s">
        <v>477</v>
      </c>
      <c r="D73" s="177"/>
      <c r="E73" s="68">
        <f t="shared" ref="E73:K73" si="11">SUM(E64:E72)</f>
        <v>4.7343000000000002</v>
      </c>
      <c r="F73" s="68">
        <f t="shared" si="11"/>
        <v>0</v>
      </c>
      <c r="G73" s="68">
        <f t="shared" si="11"/>
        <v>5.0861000000000001</v>
      </c>
      <c r="H73" s="68">
        <f t="shared" si="11"/>
        <v>0</v>
      </c>
      <c r="I73" s="68">
        <f t="shared" si="11"/>
        <v>5.8780000000000001</v>
      </c>
      <c r="J73" s="68">
        <f t="shared" si="11"/>
        <v>0</v>
      </c>
      <c r="K73" s="68">
        <f t="shared" si="11"/>
        <v>0.94840000000000013</v>
      </c>
    </row>
    <row r="74" spans="1:11" ht="44.25" customHeight="1" x14ac:dyDescent="0.2">
      <c r="A74" s="65" t="s">
        <v>478</v>
      </c>
      <c r="B74" s="176" t="s">
        <v>479</v>
      </c>
      <c r="C74" s="69" t="s">
        <v>327</v>
      </c>
      <c r="D74" s="69" t="s">
        <v>480</v>
      </c>
      <c r="E74" s="67">
        <v>0</v>
      </c>
      <c r="F74" s="67">
        <v>0</v>
      </c>
      <c r="G74" s="67">
        <v>0</v>
      </c>
      <c r="H74" s="67">
        <v>0</v>
      </c>
      <c r="I74" s="67">
        <v>0</v>
      </c>
      <c r="J74" s="67">
        <v>0</v>
      </c>
      <c r="K74" s="67">
        <v>0</v>
      </c>
    </row>
    <row r="75" spans="1:11" ht="55.5" customHeight="1" x14ac:dyDescent="0.2">
      <c r="A75" s="65" t="s">
        <v>481</v>
      </c>
      <c r="B75" s="176"/>
      <c r="C75" s="66" t="s">
        <v>330</v>
      </c>
      <c r="D75" s="66" t="s">
        <v>482</v>
      </c>
      <c r="E75" s="67">
        <v>0</v>
      </c>
      <c r="F75" s="67">
        <v>0</v>
      </c>
      <c r="G75" s="67">
        <v>0</v>
      </c>
      <c r="H75" s="67">
        <v>0</v>
      </c>
      <c r="I75" s="67">
        <v>0</v>
      </c>
      <c r="J75" s="67">
        <v>0</v>
      </c>
      <c r="K75" s="67">
        <v>0</v>
      </c>
    </row>
    <row r="76" spans="1:11" ht="49.5" customHeight="1" x14ac:dyDescent="0.2">
      <c r="A76" s="65" t="s">
        <v>483</v>
      </c>
      <c r="B76" s="176"/>
      <c r="C76" s="66" t="s">
        <v>333</v>
      </c>
      <c r="D76" s="66" t="s">
        <v>484</v>
      </c>
      <c r="E76" s="67">
        <v>0</v>
      </c>
      <c r="F76" s="67">
        <v>0</v>
      </c>
      <c r="G76" s="67">
        <v>0</v>
      </c>
      <c r="H76" s="67">
        <v>0</v>
      </c>
      <c r="I76" s="67">
        <v>0</v>
      </c>
      <c r="J76" s="67">
        <v>0</v>
      </c>
      <c r="K76" s="67">
        <v>0</v>
      </c>
    </row>
    <row r="77" spans="1:11" ht="40.5" customHeight="1" x14ac:dyDescent="0.2">
      <c r="A77" s="65" t="s">
        <v>485</v>
      </c>
      <c r="B77" s="176"/>
      <c r="C77" s="66" t="s">
        <v>336</v>
      </c>
      <c r="D77" s="66" t="s">
        <v>486</v>
      </c>
      <c r="E77" s="67">
        <v>0</v>
      </c>
      <c r="F77" s="67">
        <v>0</v>
      </c>
      <c r="G77" s="67">
        <v>0</v>
      </c>
      <c r="H77" s="67">
        <v>0</v>
      </c>
      <c r="I77" s="67">
        <v>0</v>
      </c>
      <c r="J77" s="67">
        <v>0</v>
      </c>
      <c r="K77" s="67">
        <v>0</v>
      </c>
    </row>
    <row r="78" spans="1:11" ht="39.950000000000003" customHeight="1" x14ac:dyDescent="0.2">
      <c r="A78" s="65" t="s">
        <v>487</v>
      </c>
      <c r="B78" s="176"/>
      <c r="C78" s="66" t="s">
        <v>339</v>
      </c>
      <c r="D78" s="66" t="s">
        <v>488</v>
      </c>
      <c r="E78" s="67">
        <v>0</v>
      </c>
      <c r="F78" s="67">
        <v>0</v>
      </c>
      <c r="G78" s="67">
        <v>0</v>
      </c>
      <c r="H78" s="67">
        <v>0</v>
      </c>
      <c r="I78" s="67">
        <v>0</v>
      </c>
      <c r="J78" s="67">
        <v>0</v>
      </c>
      <c r="K78" s="67">
        <v>0</v>
      </c>
    </row>
    <row r="79" spans="1:11" ht="34.5" customHeight="1" x14ac:dyDescent="0.2">
      <c r="A79" s="65" t="s">
        <v>489</v>
      </c>
      <c r="B79" s="176"/>
      <c r="C79" s="66" t="s">
        <v>342</v>
      </c>
      <c r="D79" s="66" t="s">
        <v>490</v>
      </c>
      <c r="E79" s="67">
        <v>0</v>
      </c>
      <c r="F79" s="67">
        <v>0</v>
      </c>
      <c r="G79" s="67">
        <v>0</v>
      </c>
      <c r="H79" s="67">
        <v>0</v>
      </c>
      <c r="I79" s="67">
        <v>0</v>
      </c>
      <c r="J79" s="67">
        <v>0</v>
      </c>
      <c r="K79" s="67">
        <v>0</v>
      </c>
    </row>
    <row r="80" spans="1:11" ht="25.5" customHeight="1" x14ac:dyDescent="0.2">
      <c r="A80" s="65" t="s">
        <v>491</v>
      </c>
      <c r="B80" s="176"/>
      <c r="C80" s="66" t="s">
        <v>345</v>
      </c>
      <c r="D80" s="66" t="s">
        <v>492</v>
      </c>
      <c r="E80" s="67">
        <v>4.8599999999999997E-2</v>
      </c>
      <c r="F80" s="67">
        <v>0</v>
      </c>
      <c r="G80" s="67">
        <v>4.1000000000000002E-2</v>
      </c>
      <c r="H80" s="67">
        <v>0</v>
      </c>
      <c r="I80" s="67">
        <v>5.16E-2</v>
      </c>
      <c r="J80" s="67">
        <v>0</v>
      </c>
      <c r="K80" s="67">
        <v>0</v>
      </c>
    </row>
    <row r="81" spans="1:11" ht="30" customHeight="1" x14ac:dyDescent="0.2">
      <c r="A81" s="65" t="s">
        <v>493</v>
      </c>
      <c r="B81" s="176"/>
      <c r="C81" s="177" t="s">
        <v>494</v>
      </c>
      <c r="D81" s="177"/>
      <c r="E81" s="68">
        <f t="shared" ref="E81:K81" si="12">SUM(E74:E80)</f>
        <v>4.8599999999999997E-2</v>
      </c>
      <c r="F81" s="68">
        <f t="shared" si="12"/>
        <v>0</v>
      </c>
      <c r="G81" s="68">
        <f t="shared" si="12"/>
        <v>4.1000000000000002E-2</v>
      </c>
      <c r="H81" s="68">
        <f t="shared" si="12"/>
        <v>0</v>
      </c>
      <c r="I81" s="68">
        <f t="shared" si="12"/>
        <v>5.16E-2</v>
      </c>
      <c r="J81" s="68">
        <f t="shared" si="12"/>
        <v>0</v>
      </c>
      <c r="K81" s="68">
        <f t="shared" si="12"/>
        <v>0</v>
      </c>
    </row>
    <row r="82" spans="1:11" ht="32.25" customHeight="1" x14ac:dyDescent="0.2">
      <c r="A82" s="65" t="s">
        <v>495</v>
      </c>
      <c r="B82" s="176" t="s">
        <v>496</v>
      </c>
      <c r="C82" s="69" t="s">
        <v>327</v>
      </c>
      <c r="D82" s="69" t="s">
        <v>497</v>
      </c>
      <c r="E82" s="67">
        <v>0</v>
      </c>
      <c r="F82" s="67">
        <v>0</v>
      </c>
      <c r="G82" s="67">
        <v>0</v>
      </c>
      <c r="H82" s="67">
        <v>0</v>
      </c>
      <c r="I82" s="67">
        <v>0</v>
      </c>
      <c r="J82" s="67">
        <v>0</v>
      </c>
      <c r="K82" s="67">
        <v>0</v>
      </c>
    </row>
    <row r="83" spans="1:11" ht="39.950000000000003" customHeight="1" x14ac:dyDescent="0.2">
      <c r="A83" s="65" t="s">
        <v>498</v>
      </c>
      <c r="B83" s="176"/>
      <c r="C83" s="66" t="s">
        <v>330</v>
      </c>
      <c r="D83" s="66" t="s">
        <v>499</v>
      </c>
      <c r="E83" s="67">
        <v>0</v>
      </c>
      <c r="F83" s="67">
        <v>0</v>
      </c>
      <c r="G83" s="67">
        <v>0</v>
      </c>
      <c r="H83" s="67">
        <v>0</v>
      </c>
      <c r="I83" s="67">
        <v>0</v>
      </c>
      <c r="J83" s="67">
        <v>0</v>
      </c>
      <c r="K83" s="67">
        <v>0</v>
      </c>
    </row>
    <row r="84" spans="1:11" ht="30" customHeight="1" x14ac:dyDescent="0.2">
      <c r="A84" s="65" t="s">
        <v>500</v>
      </c>
      <c r="B84" s="176"/>
      <c r="C84" s="66" t="s">
        <v>333</v>
      </c>
      <c r="D84" s="66" t="s">
        <v>501</v>
      </c>
      <c r="E84" s="67">
        <v>0</v>
      </c>
      <c r="F84" s="67">
        <v>0</v>
      </c>
      <c r="G84" s="67">
        <v>0</v>
      </c>
      <c r="H84" s="67">
        <v>0</v>
      </c>
      <c r="I84" s="67">
        <v>0</v>
      </c>
      <c r="J84" s="67">
        <v>0</v>
      </c>
      <c r="K84" s="67">
        <v>0</v>
      </c>
    </row>
    <row r="85" spans="1:11" ht="39.950000000000003" customHeight="1" x14ac:dyDescent="0.2">
      <c r="A85" s="65" t="s">
        <v>502</v>
      </c>
      <c r="B85" s="176"/>
      <c r="C85" s="66" t="s">
        <v>336</v>
      </c>
      <c r="D85" s="66" t="s">
        <v>503</v>
      </c>
      <c r="E85" s="67">
        <v>0.45350000000000001</v>
      </c>
      <c r="F85" s="67">
        <v>0</v>
      </c>
      <c r="G85" s="67">
        <v>0.3826</v>
      </c>
      <c r="H85" s="67">
        <v>0</v>
      </c>
      <c r="I85" s="67">
        <v>0.48130000000000001</v>
      </c>
      <c r="J85" s="67">
        <v>0</v>
      </c>
      <c r="K85" s="67">
        <v>0</v>
      </c>
    </row>
    <row r="86" spans="1:11" ht="49.5" customHeight="1" x14ac:dyDescent="0.2">
      <c r="A86" s="65" t="s">
        <v>504</v>
      </c>
      <c r="B86" s="176"/>
      <c r="C86" s="177" t="s">
        <v>505</v>
      </c>
      <c r="D86" s="177"/>
      <c r="E86" s="68">
        <f t="shared" ref="E86:K86" si="13">SUM(E82:E85)</f>
        <v>0.45350000000000001</v>
      </c>
      <c r="F86" s="68">
        <f t="shared" si="13"/>
        <v>0</v>
      </c>
      <c r="G86" s="68">
        <f t="shared" si="13"/>
        <v>0.3826</v>
      </c>
      <c r="H86" s="68">
        <f t="shared" si="13"/>
        <v>0</v>
      </c>
      <c r="I86" s="68">
        <f t="shared" si="13"/>
        <v>0.48130000000000001</v>
      </c>
      <c r="J86" s="68">
        <f t="shared" si="13"/>
        <v>0</v>
      </c>
      <c r="K86" s="68">
        <f t="shared" si="13"/>
        <v>0</v>
      </c>
    </row>
    <row r="87" spans="1:11" ht="39.950000000000003" customHeight="1" x14ac:dyDescent="0.2">
      <c r="A87" s="65" t="s">
        <v>506</v>
      </c>
      <c r="B87" s="176" t="s">
        <v>507</v>
      </c>
      <c r="C87" s="69" t="s">
        <v>327</v>
      </c>
      <c r="D87" s="69" t="s">
        <v>508</v>
      </c>
      <c r="E87" s="67">
        <v>3.2399999999999998E-2</v>
      </c>
      <c r="F87" s="67">
        <v>0</v>
      </c>
      <c r="G87" s="67">
        <v>2.7300000000000001E-2</v>
      </c>
      <c r="H87" s="67">
        <v>0</v>
      </c>
      <c r="I87" s="67">
        <v>2.8299999999999999E-2</v>
      </c>
      <c r="J87" s="67">
        <v>0</v>
      </c>
      <c r="K87" s="67">
        <v>1.5599999999999999E-2</v>
      </c>
    </row>
    <row r="88" spans="1:11" ht="33.75" customHeight="1" x14ac:dyDescent="0.2">
      <c r="A88" s="65" t="s">
        <v>509</v>
      </c>
      <c r="B88" s="176"/>
      <c r="C88" s="66" t="s">
        <v>330</v>
      </c>
      <c r="D88" s="66" t="s">
        <v>510</v>
      </c>
      <c r="E88" s="67">
        <v>0</v>
      </c>
      <c r="F88" s="67">
        <v>0</v>
      </c>
      <c r="G88" s="67">
        <v>0</v>
      </c>
      <c r="H88" s="67">
        <v>0</v>
      </c>
      <c r="I88" s="67">
        <v>0</v>
      </c>
      <c r="J88" s="67">
        <v>0</v>
      </c>
      <c r="K88" s="67">
        <v>0</v>
      </c>
    </row>
    <row r="89" spans="1:11" ht="30" customHeight="1" x14ac:dyDescent="0.2">
      <c r="A89" s="65" t="s">
        <v>511</v>
      </c>
      <c r="B89" s="176"/>
      <c r="C89" s="66" t="s">
        <v>333</v>
      </c>
      <c r="D89" s="66" t="s">
        <v>512</v>
      </c>
      <c r="E89" s="67">
        <v>0</v>
      </c>
      <c r="F89" s="67">
        <v>0</v>
      </c>
      <c r="G89" s="67">
        <v>0</v>
      </c>
      <c r="H89" s="67">
        <v>0</v>
      </c>
      <c r="I89" s="67">
        <v>0</v>
      </c>
      <c r="J89" s="67">
        <v>0</v>
      </c>
      <c r="K89" s="67">
        <v>0</v>
      </c>
    </row>
    <row r="90" spans="1:11" ht="45.75" customHeight="1" x14ac:dyDescent="0.2">
      <c r="A90" s="65" t="s">
        <v>513</v>
      </c>
      <c r="B90" s="176"/>
      <c r="C90" s="177" t="s">
        <v>514</v>
      </c>
      <c r="D90" s="177"/>
      <c r="E90" s="68">
        <f t="shared" ref="E90:K90" si="14">SUM(E87:E89)</f>
        <v>3.2399999999999998E-2</v>
      </c>
      <c r="F90" s="68">
        <f t="shared" si="14"/>
        <v>0</v>
      </c>
      <c r="G90" s="68">
        <f t="shared" si="14"/>
        <v>2.7300000000000001E-2</v>
      </c>
      <c r="H90" s="68">
        <f t="shared" si="14"/>
        <v>0</v>
      </c>
      <c r="I90" s="68">
        <f t="shared" si="14"/>
        <v>2.8299999999999999E-2</v>
      </c>
      <c r="J90" s="68">
        <f t="shared" si="14"/>
        <v>0</v>
      </c>
      <c r="K90" s="68">
        <f t="shared" si="14"/>
        <v>1.5599999999999999E-2</v>
      </c>
    </row>
    <row r="91" spans="1:11" ht="44.25" customHeight="1" x14ac:dyDescent="0.2">
      <c r="A91" s="65" t="s">
        <v>515</v>
      </c>
      <c r="B91" s="176" t="s">
        <v>516</v>
      </c>
      <c r="C91" s="69" t="s">
        <v>327</v>
      </c>
      <c r="D91" s="69" t="s">
        <v>517</v>
      </c>
      <c r="E91" s="67">
        <v>0</v>
      </c>
      <c r="F91" s="67">
        <v>0</v>
      </c>
      <c r="G91" s="67">
        <v>0</v>
      </c>
      <c r="H91" s="67">
        <v>0</v>
      </c>
      <c r="I91" s="67">
        <v>0</v>
      </c>
      <c r="J91" s="67">
        <v>0</v>
      </c>
      <c r="K91" s="67">
        <v>0</v>
      </c>
    </row>
    <row r="92" spans="1:11" ht="26.25" customHeight="1" x14ac:dyDescent="0.2">
      <c r="A92" s="65" t="s">
        <v>518</v>
      </c>
      <c r="B92" s="176"/>
      <c r="C92" s="66" t="s">
        <v>330</v>
      </c>
      <c r="D92" s="66" t="s">
        <v>519</v>
      </c>
      <c r="E92" s="67">
        <v>0</v>
      </c>
      <c r="F92" s="67">
        <v>0</v>
      </c>
      <c r="G92" s="67">
        <v>0</v>
      </c>
      <c r="H92" s="67">
        <v>0</v>
      </c>
      <c r="I92" s="67">
        <v>0</v>
      </c>
      <c r="J92" s="67">
        <v>0</v>
      </c>
      <c r="K92" s="67">
        <v>0</v>
      </c>
    </row>
    <row r="93" spans="1:11" ht="52.5" customHeight="1" x14ac:dyDescent="0.2">
      <c r="A93" s="65" t="s">
        <v>520</v>
      </c>
      <c r="B93" s="176"/>
      <c r="C93" s="177" t="s">
        <v>521</v>
      </c>
      <c r="D93" s="177"/>
      <c r="E93" s="68">
        <f t="shared" ref="E93:K93" si="15">E91+E92</f>
        <v>0</v>
      </c>
      <c r="F93" s="68">
        <f t="shared" si="15"/>
        <v>0</v>
      </c>
      <c r="G93" s="68">
        <f t="shared" si="15"/>
        <v>0</v>
      </c>
      <c r="H93" s="68">
        <f t="shared" si="15"/>
        <v>0</v>
      </c>
      <c r="I93" s="68">
        <f t="shared" si="15"/>
        <v>0</v>
      </c>
      <c r="J93" s="68">
        <f t="shared" si="15"/>
        <v>0</v>
      </c>
      <c r="K93" s="68">
        <f t="shared" si="15"/>
        <v>0</v>
      </c>
    </row>
    <row r="94" spans="1:11" ht="24" customHeight="1" x14ac:dyDescent="0.2">
      <c r="A94" s="65" t="s">
        <v>522</v>
      </c>
      <c r="B94" s="176" t="s">
        <v>523</v>
      </c>
      <c r="C94" s="69" t="s">
        <v>327</v>
      </c>
      <c r="D94" s="69" t="s">
        <v>524</v>
      </c>
      <c r="E94" s="67">
        <v>4.8599999999999997E-2</v>
      </c>
      <c r="F94" s="67">
        <v>0</v>
      </c>
      <c r="G94" s="67">
        <v>4.1000000000000002E-2</v>
      </c>
      <c r="H94" s="67">
        <v>0</v>
      </c>
      <c r="I94" s="67">
        <v>5.16E-2</v>
      </c>
      <c r="J94" s="67">
        <v>0</v>
      </c>
      <c r="K94" s="67">
        <v>0</v>
      </c>
    </row>
    <row r="95" spans="1:11" ht="50.25" customHeight="1" x14ac:dyDescent="0.2">
      <c r="A95" s="65" t="s">
        <v>525</v>
      </c>
      <c r="B95" s="176"/>
      <c r="C95" s="177" t="s">
        <v>526</v>
      </c>
      <c r="D95" s="177"/>
      <c r="E95" s="68">
        <f t="shared" ref="E95:K95" si="16">E94</f>
        <v>4.8599999999999997E-2</v>
      </c>
      <c r="F95" s="68">
        <f t="shared" si="16"/>
        <v>0</v>
      </c>
      <c r="G95" s="68">
        <f t="shared" si="16"/>
        <v>4.1000000000000002E-2</v>
      </c>
      <c r="H95" s="68">
        <f t="shared" si="16"/>
        <v>0</v>
      </c>
      <c r="I95" s="68">
        <f t="shared" si="16"/>
        <v>5.16E-2</v>
      </c>
      <c r="J95" s="68">
        <f t="shared" si="16"/>
        <v>0</v>
      </c>
      <c r="K95" s="68">
        <f t="shared" si="16"/>
        <v>0</v>
      </c>
    </row>
    <row r="96" spans="1:11" ht="45" customHeight="1" x14ac:dyDescent="0.2">
      <c r="A96" s="65" t="s">
        <v>527</v>
      </c>
      <c r="B96" s="176" t="s">
        <v>528</v>
      </c>
      <c r="C96" s="69" t="s">
        <v>327</v>
      </c>
      <c r="D96" s="69" t="s">
        <v>529</v>
      </c>
      <c r="E96" s="67">
        <v>0</v>
      </c>
      <c r="F96" s="67">
        <v>0</v>
      </c>
      <c r="G96" s="67">
        <v>0</v>
      </c>
      <c r="H96" s="67">
        <v>0</v>
      </c>
      <c r="I96" s="67">
        <v>0</v>
      </c>
      <c r="J96" s="67">
        <v>0</v>
      </c>
      <c r="K96" s="67">
        <v>0</v>
      </c>
    </row>
    <row r="97" spans="1:11" ht="58.5" customHeight="1" x14ac:dyDescent="0.2">
      <c r="A97" s="65" t="s">
        <v>530</v>
      </c>
      <c r="B97" s="176"/>
      <c r="C97" s="177" t="s">
        <v>531</v>
      </c>
      <c r="D97" s="177"/>
      <c r="E97" s="68">
        <f t="shared" ref="E97:K97" si="17">E96</f>
        <v>0</v>
      </c>
      <c r="F97" s="68">
        <f t="shared" si="17"/>
        <v>0</v>
      </c>
      <c r="G97" s="68">
        <f t="shared" si="17"/>
        <v>0</v>
      </c>
      <c r="H97" s="68">
        <f t="shared" si="17"/>
        <v>0</v>
      </c>
      <c r="I97" s="68">
        <f t="shared" si="17"/>
        <v>0</v>
      </c>
      <c r="J97" s="68">
        <f t="shared" si="17"/>
        <v>0</v>
      </c>
      <c r="K97" s="68">
        <f t="shared" si="17"/>
        <v>0</v>
      </c>
    </row>
    <row r="98" spans="1:11" ht="38.25" customHeight="1" x14ac:dyDescent="0.2">
      <c r="A98" s="65" t="s">
        <v>532</v>
      </c>
      <c r="B98" s="176" t="s">
        <v>533</v>
      </c>
      <c r="C98" s="69" t="s">
        <v>327</v>
      </c>
      <c r="D98" s="69" t="s">
        <v>534</v>
      </c>
      <c r="E98" s="67">
        <v>0</v>
      </c>
      <c r="F98" s="67">
        <v>0</v>
      </c>
      <c r="G98" s="67">
        <v>0</v>
      </c>
      <c r="H98" s="67">
        <v>0</v>
      </c>
      <c r="I98" s="67">
        <v>0</v>
      </c>
      <c r="J98" s="67">
        <v>0</v>
      </c>
      <c r="K98" s="67">
        <v>0</v>
      </c>
    </row>
    <row r="99" spans="1:11" ht="39.950000000000003" customHeight="1" x14ac:dyDescent="0.2">
      <c r="A99" s="65" t="s">
        <v>535</v>
      </c>
      <c r="B99" s="176"/>
      <c r="C99" s="177" t="s">
        <v>536</v>
      </c>
      <c r="D99" s="177"/>
      <c r="E99" s="68">
        <f t="shared" ref="E99:K99" si="18">E98</f>
        <v>0</v>
      </c>
      <c r="F99" s="68">
        <f t="shared" si="18"/>
        <v>0</v>
      </c>
      <c r="G99" s="68">
        <f t="shared" si="18"/>
        <v>0</v>
      </c>
      <c r="H99" s="68">
        <f t="shared" si="18"/>
        <v>0</v>
      </c>
      <c r="I99" s="68">
        <f t="shared" si="18"/>
        <v>0</v>
      </c>
      <c r="J99" s="68">
        <f t="shared" si="18"/>
        <v>0</v>
      </c>
      <c r="K99" s="68">
        <f t="shared" si="18"/>
        <v>0</v>
      </c>
    </row>
    <row r="100" spans="1:11" ht="39.950000000000003" customHeight="1" x14ac:dyDescent="0.2">
      <c r="A100" s="65" t="s">
        <v>537</v>
      </c>
      <c r="B100" s="176" t="s">
        <v>538</v>
      </c>
      <c r="C100" s="69" t="s">
        <v>327</v>
      </c>
      <c r="D100" s="69" t="s">
        <v>539</v>
      </c>
      <c r="E100" s="67">
        <v>0.30449999999999999</v>
      </c>
      <c r="F100" s="67">
        <v>0</v>
      </c>
      <c r="G100" s="67">
        <v>0.14899999999999999</v>
      </c>
      <c r="H100" s="67">
        <v>0</v>
      </c>
      <c r="I100" s="67">
        <v>0</v>
      </c>
      <c r="J100" s="67">
        <v>0</v>
      </c>
      <c r="K100" s="67">
        <v>0</v>
      </c>
    </row>
    <row r="101" spans="1:11" ht="39.950000000000003" customHeight="1" x14ac:dyDescent="0.2">
      <c r="A101" s="65" t="s">
        <v>540</v>
      </c>
      <c r="B101" s="176"/>
      <c r="C101" s="66" t="s">
        <v>330</v>
      </c>
      <c r="D101" s="66" t="s">
        <v>541</v>
      </c>
      <c r="E101" s="67">
        <v>4.5514000000000001</v>
      </c>
      <c r="F101" s="67">
        <v>0</v>
      </c>
      <c r="G101" s="67">
        <v>3.8401000000000001</v>
      </c>
      <c r="H101" s="67">
        <v>0</v>
      </c>
      <c r="I101" s="67">
        <v>0</v>
      </c>
      <c r="J101" s="67">
        <v>0</v>
      </c>
      <c r="K101" s="67">
        <v>0</v>
      </c>
    </row>
    <row r="102" spans="1:11" ht="39.950000000000003" customHeight="1" x14ac:dyDescent="0.2">
      <c r="A102" s="65" t="s">
        <v>542</v>
      </c>
      <c r="B102" s="176"/>
      <c r="C102" s="66" t="s">
        <v>333</v>
      </c>
      <c r="D102" s="66" t="s">
        <v>543</v>
      </c>
      <c r="E102" s="67">
        <v>0.74529999999999996</v>
      </c>
      <c r="F102" s="67">
        <v>0</v>
      </c>
      <c r="G102" s="67">
        <v>6.59E-2</v>
      </c>
      <c r="H102" s="67">
        <v>0</v>
      </c>
      <c r="I102" s="67">
        <v>0</v>
      </c>
      <c r="J102" s="67">
        <v>0</v>
      </c>
      <c r="K102" s="67">
        <v>0</v>
      </c>
    </row>
    <row r="103" spans="1:11" ht="39.950000000000003" customHeight="1" x14ac:dyDescent="0.2">
      <c r="A103" s="65" t="s">
        <v>544</v>
      </c>
      <c r="B103" s="176"/>
      <c r="C103" s="177" t="s">
        <v>545</v>
      </c>
      <c r="D103" s="177"/>
      <c r="E103" s="68">
        <f t="shared" ref="E103:K103" si="19">SUM(E100:E102)</f>
        <v>5.6012000000000004</v>
      </c>
      <c r="F103" s="68">
        <f t="shared" si="19"/>
        <v>0</v>
      </c>
      <c r="G103" s="68">
        <f t="shared" si="19"/>
        <v>4.0549999999999997</v>
      </c>
      <c r="H103" s="68">
        <f t="shared" si="19"/>
        <v>0</v>
      </c>
      <c r="I103" s="68">
        <f t="shared" si="19"/>
        <v>0</v>
      </c>
      <c r="J103" s="68">
        <f t="shared" si="19"/>
        <v>0</v>
      </c>
      <c r="K103" s="68">
        <f t="shared" si="19"/>
        <v>0</v>
      </c>
    </row>
    <row r="104" spans="1:11" ht="39.75" customHeight="1" x14ac:dyDescent="0.2">
      <c r="A104" s="65" t="s">
        <v>546</v>
      </c>
      <c r="B104" s="176" t="s">
        <v>547</v>
      </c>
      <c r="C104" s="69" t="s">
        <v>327</v>
      </c>
      <c r="D104" s="69" t="s">
        <v>548</v>
      </c>
      <c r="E104" s="67">
        <v>3.2399999999999998E-2</v>
      </c>
      <c r="F104" s="67">
        <v>0</v>
      </c>
      <c r="G104" s="67">
        <v>2.7300000000000001E-2</v>
      </c>
      <c r="H104" s="67">
        <v>0</v>
      </c>
      <c r="I104" s="67">
        <v>3.8E-3</v>
      </c>
      <c r="J104" s="67">
        <v>0</v>
      </c>
      <c r="K104" s="67">
        <v>0</v>
      </c>
    </row>
    <row r="105" spans="1:11" ht="40.5" customHeight="1" x14ac:dyDescent="0.2">
      <c r="A105" s="65" t="s">
        <v>549</v>
      </c>
      <c r="B105" s="176"/>
      <c r="C105" s="66" t="s">
        <v>330</v>
      </c>
      <c r="D105" s="66" t="s">
        <v>550</v>
      </c>
      <c r="E105" s="67">
        <v>8.7026000000000003</v>
      </c>
      <c r="F105" s="67">
        <v>0</v>
      </c>
      <c r="G105" s="67">
        <v>7.3426</v>
      </c>
      <c r="H105" s="67">
        <v>0</v>
      </c>
      <c r="I105" s="67">
        <v>9.2354000000000003</v>
      </c>
      <c r="J105" s="67">
        <v>0</v>
      </c>
      <c r="K105" s="67">
        <v>0</v>
      </c>
    </row>
    <row r="106" spans="1:11" ht="39.950000000000003" customHeight="1" x14ac:dyDescent="0.2">
      <c r="A106" s="65" t="s">
        <v>551</v>
      </c>
      <c r="B106" s="176"/>
      <c r="C106" s="178" t="s">
        <v>552</v>
      </c>
      <c r="D106" s="178"/>
      <c r="E106" s="68">
        <f t="shared" ref="E106:K106" si="20">E104+E105</f>
        <v>8.7350000000000012</v>
      </c>
      <c r="F106" s="68">
        <f t="shared" si="20"/>
        <v>0</v>
      </c>
      <c r="G106" s="68">
        <f t="shared" si="20"/>
        <v>7.3699000000000003</v>
      </c>
      <c r="H106" s="68">
        <f t="shared" si="20"/>
        <v>0</v>
      </c>
      <c r="I106" s="68">
        <f t="shared" si="20"/>
        <v>9.2392000000000003</v>
      </c>
      <c r="J106" s="68">
        <f t="shared" si="20"/>
        <v>0</v>
      </c>
      <c r="K106" s="68">
        <f t="shared" si="20"/>
        <v>0</v>
      </c>
    </row>
    <row r="107" spans="1:11" ht="39.950000000000003" customHeight="1" x14ac:dyDescent="0.2">
      <c r="A107" s="65" t="s">
        <v>553</v>
      </c>
      <c r="B107" s="176" t="s">
        <v>554</v>
      </c>
      <c r="C107" s="69" t="s">
        <v>327</v>
      </c>
      <c r="D107" s="69" t="s">
        <v>555</v>
      </c>
      <c r="E107" s="67">
        <v>0</v>
      </c>
      <c r="F107" s="67">
        <v>0</v>
      </c>
      <c r="G107" s="67">
        <v>0</v>
      </c>
      <c r="H107" s="67">
        <v>0</v>
      </c>
      <c r="I107" s="67">
        <v>0</v>
      </c>
      <c r="J107" s="67">
        <v>0</v>
      </c>
      <c r="K107" s="67">
        <v>0</v>
      </c>
    </row>
    <row r="108" spans="1:11" ht="39.950000000000003" customHeight="1" x14ac:dyDescent="0.2">
      <c r="A108" s="65" t="s">
        <v>553</v>
      </c>
      <c r="B108" s="176"/>
      <c r="C108" s="177" t="s">
        <v>556</v>
      </c>
      <c r="D108" s="177"/>
      <c r="E108" s="68">
        <f t="shared" ref="E108:K108" si="21">E107</f>
        <v>0</v>
      </c>
      <c r="F108" s="68">
        <f t="shared" si="21"/>
        <v>0</v>
      </c>
      <c r="G108" s="68">
        <f t="shared" si="21"/>
        <v>0</v>
      </c>
      <c r="H108" s="68">
        <f t="shared" si="21"/>
        <v>0</v>
      </c>
      <c r="I108" s="68">
        <f t="shared" si="21"/>
        <v>0</v>
      </c>
      <c r="J108" s="68">
        <f t="shared" si="21"/>
        <v>0</v>
      </c>
      <c r="K108" s="68">
        <f t="shared" si="21"/>
        <v>0</v>
      </c>
    </row>
    <row r="109" spans="1:11" ht="33.75" customHeight="1" x14ac:dyDescent="0.2">
      <c r="A109" s="65" t="s">
        <v>557</v>
      </c>
      <c r="B109" s="176" t="s">
        <v>558</v>
      </c>
      <c r="C109" s="69" t="s">
        <v>327</v>
      </c>
      <c r="D109" s="69" t="s">
        <v>559</v>
      </c>
      <c r="E109" s="67">
        <v>12.779400000000001</v>
      </c>
      <c r="F109" s="67">
        <v>0</v>
      </c>
      <c r="G109" s="67">
        <v>10.782299999999999</v>
      </c>
      <c r="H109" s="67">
        <v>0</v>
      </c>
      <c r="I109" s="67">
        <v>9.1456999999999997</v>
      </c>
      <c r="J109" s="67">
        <v>0</v>
      </c>
      <c r="K109" s="67">
        <v>9.3609000000000009</v>
      </c>
    </row>
    <row r="110" spans="1:11" ht="39.75" customHeight="1" x14ac:dyDescent="0.2">
      <c r="A110" s="65" t="s">
        <v>560</v>
      </c>
      <c r="B110" s="176"/>
      <c r="C110" s="66" t="s">
        <v>330</v>
      </c>
      <c r="D110" s="66" t="s">
        <v>561</v>
      </c>
      <c r="E110" s="67">
        <v>0</v>
      </c>
      <c r="F110" s="67">
        <v>0</v>
      </c>
      <c r="G110" s="67">
        <v>0</v>
      </c>
      <c r="H110" s="67">
        <v>0</v>
      </c>
      <c r="I110" s="67">
        <v>0</v>
      </c>
      <c r="J110" s="67">
        <v>0</v>
      </c>
      <c r="K110" s="67">
        <v>0</v>
      </c>
    </row>
    <row r="111" spans="1:11" ht="39.950000000000003" customHeight="1" x14ac:dyDescent="0.2">
      <c r="A111" s="65" t="s">
        <v>562</v>
      </c>
      <c r="B111" s="176"/>
      <c r="C111" s="177" t="s">
        <v>563</v>
      </c>
      <c r="D111" s="177"/>
      <c r="E111" s="68">
        <f t="shared" ref="E111:K111" si="22">E109+E110</f>
        <v>12.779400000000001</v>
      </c>
      <c r="F111" s="68">
        <f t="shared" si="22"/>
        <v>0</v>
      </c>
      <c r="G111" s="68">
        <f t="shared" si="22"/>
        <v>10.782299999999999</v>
      </c>
      <c r="H111" s="68">
        <f t="shared" si="22"/>
        <v>0</v>
      </c>
      <c r="I111" s="68">
        <f t="shared" si="22"/>
        <v>9.1456999999999997</v>
      </c>
      <c r="J111" s="68">
        <f t="shared" si="22"/>
        <v>0</v>
      </c>
      <c r="K111" s="68">
        <f t="shared" si="22"/>
        <v>9.3609000000000009</v>
      </c>
    </row>
    <row r="112" spans="1:11" ht="19.5" customHeight="1" x14ac:dyDescent="0.2">
      <c r="B112" s="70"/>
    </row>
    <row r="113" spans="2:7" s="71" customFormat="1" x14ac:dyDescent="0.2">
      <c r="B113" s="154"/>
      <c r="C113" s="154"/>
      <c r="D113" s="154"/>
      <c r="E113" s="154"/>
      <c r="F113" s="154"/>
      <c r="G113" s="154"/>
    </row>
    <row r="114" spans="2:7" ht="35.1" customHeight="1" x14ac:dyDescent="0.2"/>
    <row r="115" spans="2:7" ht="35.1" customHeight="1" x14ac:dyDescent="0.2"/>
    <row r="116" spans="2:7" ht="35.1" customHeight="1" x14ac:dyDescent="0.2"/>
    <row r="117" spans="2:7" ht="35.1" customHeight="1" x14ac:dyDescent="0.2"/>
    <row r="118" spans="2:7" ht="35.1" customHeight="1" x14ac:dyDescent="0.2"/>
    <row r="119" spans="2:7" ht="35.1" customHeight="1" x14ac:dyDescent="0.2"/>
    <row r="120" spans="2:7" ht="35.1" customHeight="1" x14ac:dyDescent="0.2"/>
    <row r="121" spans="2:7" ht="35.1" customHeight="1" x14ac:dyDescent="0.2"/>
    <row r="122" spans="2:7" ht="35.1" customHeight="1" x14ac:dyDescent="0.2"/>
    <row r="123" spans="2:7" ht="35.1" customHeight="1" x14ac:dyDescent="0.2"/>
    <row r="124" spans="2:7" ht="35.1" customHeight="1" x14ac:dyDescent="0.2"/>
    <row r="125" spans="2:7" ht="35.1" customHeight="1" x14ac:dyDescent="0.2"/>
    <row r="126" spans="2:7" ht="35.1" customHeight="1" x14ac:dyDescent="0.2"/>
    <row r="127" spans="2:7" ht="35.1" customHeight="1" x14ac:dyDescent="0.2"/>
    <row r="128" spans="2:7" ht="35.1" customHeight="1" x14ac:dyDescent="0.2"/>
    <row r="129" ht="35.1" customHeight="1" x14ac:dyDescent="0.2"/>
    <row r="130" ht="35.1" customHeight="1" x14ac:dyDescent="0.2"/>
    <row r="131" ht="35.1" customHeight="1" x14ac:dyDescent="0.2"/>
    <row r="132" ht="35.1" customHeight="1" x14ac:dyDescent="0.2"/>
    <row r="133" ht="35.1" customHeight="1" x14ac:dyDescent="0.2"/>
    <row r="134" ht="35.1" customHeight="1" x14ac:dyDescent="0.2"/>
    <row r="135" ht="35.1" customHeight="1" x14ac:dyDescent="0.2"/>
    <row r="136" ht="35.1" customHeight="1" x14ac:dyDescent="0.2"/>
    <row r="137" ht="35.1" customHeight="1" x14ac:dyDescent="0.2"/>
    <row r="138" ht="35.1" customHeight="1" x14ac:dyDescent="0.2"/>
    <row r="139" ht="35.1" customHeight="1" x14ac:dyDescent="0.2"/>
    <row r="140" ht="35.1" customHeight="1" x14ac:dyDescent="0.2"/>
    <row r="141" ht="35.1" customHeight="1" x14ac:dyDescent="0.2"/>
    <row r="142" ht="35.1" customHeight="1" x14ac:dyDescent="0.2"/>
    <row r="143" ht="35.1" customHeight="1" x14ac:dyDescent="0.2"/>
    <row r="144" ht="35.1" customHeight="1" x14ac:dyDescent="0.2"/>
    <row r="145" ht="35.1" customHeight="1" x14ac:dyDescent="0.2"/>
    <row r="146" ht="35.1" customHeight="1" x14ac:dyDescent="0.2"/>
    <row r="147" ht="35.1" customHeight="1" x14ac:dyDescent="0.2"/>
    <row r="148" ht="35.1" customHeight="1" x14ac:dyDescent="0.2"/>
    <row r="149" ht="35.1" customHeight="1" x14ac:dyDescent="0.2"/>
    <row r="150" ht="35.1" customHeight="1" x14ac:dyDescent="0.2"/>
    <row r="151" ht="35.1" customHeight="1" x14ac:dyDescent="0.2"/>
    <row r="152" ht="35.1" customHeight="1" x14ac:dyDescent="0.2"/>
    <row r="153" ht="35.1" customHeight="1" x14ac:dyDescent="0.2"/>
    <row r="154" ht="35.1" customHeight="1" x14ac:dyDescent="0.2"/>
    <row r="155" ht="35.1" customHeight="1" x14ac:dyDescent="0.2"/>
    <row r="156" ht="35.1" customHeight="1" x14ac:dyDescent="0.2"/>
    <row r="157" ht="35.1" customHeight="1" x14ac:dyDescent="0.2"/>
    <row r="158" ht="35.1" customHeight="1" x14ac:dyDescent="0.2"/>
    <row r="159" ht="35.1" customHeight="1" x14ac:dyDescent="0.2"/>
    <row r="160" ht="35.1" customHeight="1" x14ac:dyDescent="0.2"/>
    <row r="161" ht="35.1" customHeight="1" x14ac:dyDescent="0.2"/>
    <row r="162" ht="35.1" customHeight="1" x14ac:dyDescent="0.2"/>
    <row r="163" ht="35.1" customHeight="1" x14ac:dyDescent="0.2"/>
    <row r="164" ht="35.1" customHeight="1" x14ac:dyDescent="0.2"/>
    <row r="165" ht="35.1" customHeight="1" x14ac:dyDescent="0.2"/>
    <row r="166" ht="35.1" customHeight="1" x14ac:dyDescent="0.2"/>
    <row r="167" ht="35.1" customHeight="1" x14ac:dyDescent="0.2"/>
    <row r="168" ht="35.1" customHeight="1" x14ac:dyDescent="0.2"/>
    <row r="169" ht="35.1" customHeight="1" x14ac:dyDescent="0.2"/>
    <row r="170" ht="35.1" customHeight="1" x14ac:dyDescent="0.2"/>
    <row r="171" ht="35.1" customHeight="1" x14ac:dyDescent="0.2"/>
    <row r="172" ht="35.1" customHeight="1" x14ac:dyDescent="0.2"/>
    <row r="173" ht="35.1" customHeight="1" x14ac:dyDescent="0.2"/>
    <row r="174" ht="35.1" customHeight="1" x14ac:dyDescent="0.2"/>
    <row r="175" ht="35.1" customHeight="1" x14ac:dyDescent="0.2"/>
    <row r="176" ht="35.1" customHeight="1" x14ac:dyDescent="0.2"/>
    <row r="177" ht="35.1" customHeight="1" x14ac:dyDescent="0.2"/>
    <row r="178" ht="35.1" customHeight="1" x14ac:dyDescent="0.2"/>
    <row r="179" ht="35.1" customHeight="1" x14ac:dyDescent="0.2"/>
    <row r="180" ht="35.1" customHeight="1" x14ac:dyDescent="0.2"/>
    <row r="181" ht="35.1" customHeight="1" x14ac:dyDescent="0.2"/>
    <row r="182" ht="35.1" customHeight="1" x14ac:dyDescent="0.2"/>
    <row r="183" ht="35.1" customHeight="1" x14ac:dyDescent="0.2"/>
    <row r="184" ht="35.1" customHeight="1" x14ac:dyDescent="0.2"/>
    <row r="185" ht="35.1" customHeight="1" x14ac:dyDescent="0.2"/>
  </sheetData>
  <sheetProtection sheet="1"/>
  <mergeCells count="55">
    <mergeCell ref="B3:K3"/>
    <mergeCell ref="B4:K4"/>
    <mergeCell ref="B5:K5"/>
    <mergeCell ref="B6:D8"/>
    <mergeCell ref="E6:K6"/>
    <mergeCell ref="E7:F7"/>
    <mergeCell ref="G7:H7"/>
    <mergeCell ref="I7:K7"/>
    <mergeCell ref="B9:B20"/>
    <mergeCell ref="C20:D20"/>
    <mergeCell ref="B21:B23"/>
    <mergeCell ref="C23:D23"/>
    <mergeCell ref="B24:B26"/>
    <mergeCell ref="C26:D26"/>
    <mergeCell ref="B27:B34"/>
    <mergeCell ref="C34:D34"/>
    <mergeCell ref="B35:B37"/>
    <mergeCell ref="C37:D37"/>
    <mergeCell ref="B38:B40"/>
    <mergeCell ref="C40:D40"/>
    <mergeCell ref="B41:B42"/>
    <mergeCell ref="C42:D42"/>
    <mergeCell ref="B43:B45"/>
    <mergeCell ref="C45:D45"/>
    <mergeCell ref="B46:B54"/>
    <mergeCell ref="C54:D54"/>
    <mergeCell ref="B55:B60"/>
    <mergeCell ref="C60:D60"/>
    <mergeCell ref="B61:B63"/>
    <mergeCell ref="C63:D63"/>
    <mergeCell ref="B64:B73"/>
    <mergeCell ref="C73:D73"/>
    <mergeCell ref="B74:B81"/>
    <mergeCell ref="C81:D81"/>
    <mergeCell ref="B82:B86"/>
    <mergeCell ref="C86:D86"/>
    <mergeCell ref="B87:B90"/>
    <mergeCell ref="C90:D90"/>
    <mergeCell ref="B91:B93"/>
    <mergeCell ref="C93:D93"/>
    <mergeCell ref="B94:B95"/>
    <mergeCell ref="C95:D95"/>
    <mergeCell ref="B96:B97"/>
    <mergeCell ref="C97:D97"/>
    <mergeCell ref="B98:B99"/>
    <mergeCell ref="C99:D99"/>
    <mergeCell ref="B100:B103"/>
    <mergeCell ref="C103:D103"/>
    <mergeCell ref="B104:B106"/>
    <mergeCell ref="C106:D106"/>
    <mergeCell ref="B107:B108"/>
    <mergeCell ref="C108:D108"/>
    <mergeCell ref="B109:B111"/>
    <mergeCell ref="C111:D111"/>
    <mergeCell ref="B113:G113"/>
  </mergeCells>
  <printOptions horizontalCentered="1"/>
  <pageMargins left="0.31496062992125984" right="0.31496062992125984" top="0.15748031496062992" bottom="0.15748031496062992" header="0.51181102362204722" footer="0.51181102362204722"/>
  <pageSetup paperSize="9" scale="68" firstPageNumber="0" fitToHeight="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0"/>
  <sheetViews>
    <sheetView zoomScaleSheetLayoutView="100" workbookViewId="0">
      <pane xSplit="1" ySplit="7" topLeftCell="B8" activePane="bottomRight" state="frozen"/>
      <selection activeCell="D11" sqref="D11"/>
      <selection pane="topRight" activeCell="D11" sqref="D11"/>
      <selection pane="bottomLeft" activeCell="D11" sqref="D11"/>
      <selection pane="bottomRight" activeCell="D11" sqref="D11"/>
    </sheetView>
  </sheetViews>
  <sheetFormatPr defaultColWidth="9" defaultRowHeight="12.75" x14ac:dyDescent="0.2"/>
  <cols>
    <col min="1" max="1" width="9" hidden="1" customWidth="1"/>
    <col min="2" max="2" width="15.28515625" customWidth="1"/>
    <col min="3" max="3" width="9" customWidth="1"/>
    <col min="4" max="4" width="21.85546875" customWidth="1"/>
    <col min="5" max="5" width="36.5703125" customWidth="1"/>
    <col min="6" max="6" width="30.140625" customWidth="1"/>
    <col min="7" max="7" width="29.140625" customWidth="1"/>
    <col min="8" max="8" width="28.42578125" customWidth="1"/>
    <col min="9" max="9" width="30.42578125" customWidth="1"/>
  </cols>
  <sheetData>
    <row r="1" spans="1:11" s="6" customFormat="1" hidden="1" x14ac:dyDescent="0.2">
      <c r="A1" s="6" t="s">
        <v>742</v>
      </c>
      <c r="B1" s="1"/>
      <c r="C1" s="2"/>
      <c r="D1" s="2"/>
      <c r="E1" s="3" t="s">
        <v>1</v>
      </c>
      <c r="F1" s="3" t="s">
        <v>198</v>
      </c>
      <c r="G1" s="6" t="s">
        <v>199</v>
      </c>
      <c r="H1" s="4" t="s">
        <v>200</v>
      </c>
      <c r="I1" s="4" t="s">
        <v>201</v>
      </c>
      <c r="J1" s="4"/>
      <c r="K1" s="5"/>
    </row>
    <row r="2" spans="1:11" s="6" customFormat="1" x14ac:dyDescent="0.2">
      <c r="A2" s="6" t="s">
        <v>0</v>
      </c>
      <c r="B2" s="1"/>
      <c r="C2" s="2"/>
      <c r="D2" s="2"/>
      <c r="E2" s="3"/>
      <c r="F2" s="3"/>
      <c r="H2" s="4"/>
      <c r="I2" s="5" t="s">
        <v>564</v>
      </c>
    </row>
    <row r="3" spans="1:11" ht="18" x14ac:dyDescent="0.25">
      <c r="B3" s="161" t="s">
        <v>3</v>
      </c>
      <c r="C3" s="161"/>
      <c r="D3" s="161"/>
      <c r="E3" s="161"/>
      <c r="F3" s="161"/>
      <c r="G3" s="161"/>
      <c r="H3" s="161"/>
      <c r="I3" s="161"/>
    </row>
    <row r="4" spans="1:11" ht="15.75" x14ac:dyDescent="0.25">
      <c r="B4" s="163" t="s">
        <v>565</v>
      </c>
      <c r="C4" s="163"/>
      <c r="D4" s="163"/>
      <c r="E4" s="163"/>
      <c r="F4" s="163"/>
      <c r="G4" s="163"/>
      <c r="H4" s="163"/>
      <c r="I4" s="163"/>
    </row>
    <row r="5" spans="1:11" ht="15.75" customHeight="1" x14ac:dyDescent="0.25">
      <c r="A5" t="s">
        <v>5</v>
      </c>
      <c r="B5" s="163" t="s">
        <v>740</v>
      </c>
      <c r="C5" s="163"/>
      <c r="D5" s="163"/>
      <c r="E5" s="163"/>
      <c r="F5" s="163"/>
      <c r="G5" s="163"/>
      <c r="H5" s="163"/>
      <c r="I5" s="163"/>
    </row>
    <row r="6" spans="1:11" x14ac:dyDescent="0.2">
      <c r="B6" s="181" t="s">
        <v>315</v>
      </c>
      <c r="C6" s="181"/>
      <c r="D6" s="181"/>
      <c r="E6" s="181" t="s">
        <v>566</v>
      </c>
      <c r="F6" s="181"/>
      <c r="G6" s="181"/>
      <c r="H6" s="181"/>
      <c r="I6" s="181"/>
    </row>
    <row r="7" spans="1:11" ht="63.75" x14ac:dyDescent="0.2">
      <c r="A7" s="72"/>
      <c r="B7" s="181"/>
      <c r="C7" s="181"/>
      <c r="D7" s="181"/>
      <c r="E7" s="73" t="s">
        <v>567</v>
      </c>
      <c r="F7" s="73" t="s">
        <v>568</v>
      </c>
      <c r="G7" s="7" t="s">
        <v>569</v>
      </c>
      <c r="H7" s="73" t="s">
        <v>570</v>
      </c>
      <c r="I7" s="7" t="s">
        <v>571</v>
      </c>
    </row>
    <row r="8" spans="1:11" ht="14.65" customHeight="1" x14ac:dyDescent="0.2">
      <c r="A8" s="65" t="s">
        <v>325</v>
      </c>
      <c r="B8" s="179" t="s">
        <v>326</v>
      </c>
      <c r="C8" s="74" t="s">
        <v>327</v>
      </c>
      <c r="D8" s="74" t="s">
        <v>328</v>
      </c>
      <c r="E8" s="67">
        <v>100</v>
      </c>
      <c r="F8" s="67">
        <v>100</v>
      </c>
      <c r="G8" s="67">
        <v>67.772499999999994</v>
      </c>
      <c r="H8" s="67">
        <v>66.195499999999996</v>
      </c>
      <c r="I8" s="67">
        <v>99.472200000000001</v>
      </c>
    </row>
    <row r="9" spans="1:11" x14ac:dyDescent="0.2">
      <c r="A9" s="65" t="s">
        <v>329</v>
      </c>
      <c r="B9" s="179"/>
      <c r="C9" s="74" t="s">
        <v>330</v>
      </c>
      <c r="D9" s="74" t="s">
        <v>331</v>
      </c>
      <c r="E9" s="67">
        <v>100</v>
      </c>
      <c r="F9" s="67">
        <v>100</v>
      </c>
      <c r="G9" s="67">
        <v>85.341200000000001</v>
      </c>
      <c r="H9" s="67">
        <v>84.883600000000001</v>
      </c>
      <c r="I9" s="67">
        <v>96.562299999999993</v>
      </c>
    </row>
    <row r="10" spans="1:11" ht="51" x14ac:dyDescent="0.2">
      <c r="A10" s="65" t="s">
        <v>332</v>
      </c>
      <c r="B10" s="179"/>
      <c r="C10" s="74" t="s">
        <v>333</v>
      </c>
      <c r="D10" s="74" t="s">
        <v>334</v>
      </c>
      <c r="E10" s="67">
        <v>100</v>
      </c>
      <c r="F10" s="67">
        <v>100</v>
      </c>
      <c r="G10" s="67">
        <v>78.519000000000005</v>
      </c>
      <c r="H10" s="67">
        <v>81.406199999999998</v>
      </c>
      <c r="I10" s="67">
        <v>49.7697</v>
      </c>
    </row>
    <row r="11" spans="1:11" ht="25.5" x14ac:dyDescent="0.2">
      <c r="A11" s="65" t="s">
        <v>335</v>
      </c>
      <c r="B11" s="179"/>
      <c r="C11" s="74" t="s">
        <v>336</v>
      </c>
      <c r="D11" s="74" t="s">
        <v>337</v>
      </c>
      <c r="E11" s="67">
        <v>100</v>
      </c>
      <c r="F11" s="67">
        <v>100</v>
      </c>
      <c r="G11" s="67">
        <v>67.109800000000007</v>
      </c>
      <c r="H11" s="67">
        <v>65.893699999999995</v>
      </c>
      <c r="I11" s="67">
        <v>82.770399999999995</v>
      </c>
    </row>
    <row r="12" spans="1:11" ht="25.5" x14ac:dyDescent="0.2">
      <c r="A12" s="65" t="s">
        <v>338</v>
      </c>
      <c r="B12" s="179"/>
      <c r="C12" s="74" t="s">
        <v>339</v>
      </c>
      <c r="D12" s="74" t="s">
        <v>340</v>
      </c>
      <c r="E12" s="67">
        <v>100</v>
      </c>
      <c r="F12" s="67">
        <v>100</v>
      </c>
      <c r="G12" s="67">
        <v>61.793399999999998</v>
      </c>
      <c r="H12" s="67">
        <v>49.152900000000002</v>
      </c>
      <c r="I12" s="67">
        <v>84.228700000000003</v>
      </c>
    </row>
    <row r="13" spans="1:11" x14ac:dyDescent="0.2">
      <c r="A13" s="65" t="s">
        <v>341</v>
      </c>
      <c r="B13" s="179"/>
      <c r="C13" s="74" t="s">
        <v>342</v>
      </c>
      <c r="D13" s="74" t="s">
        <v>343</v>
      </c>
      <c r="E13" s="67">
        <v>100</v>
      </c>
      <c r="F13" s="67">
        <v>100</v>
      </c>
      <c r="G13" s="67">
        <v>91.634600000000006</v>
      </c>
      <c r="H13" s="67">
        <v>91.952200000000005</v>
      </c>
      <c r="I13" s="67">
        <v>66.203000000000003</v>
      </c>
    </row>
    <row r="14" spans="1:11" ht="38.25" x14ac:dyDescent="0.2">
      <c r="A14" s="65" t="s">
        <v>344</v>
      </c>
      <c r="B14" s="179"/>
      <c r="C14" s="74" t="s">
        <v>345</v>
      </c>
      <c r="D14" s="74" t="s">
        <v>346</v>
      </c>
      <c r="E14" s="67">
        <v>100</v>
      </c>
      <c r="F14" s="67">
        <v>100</v>
      </c>
      <c r="G14" s="67">
        <v>94.659800000000004</v>
      </c>
      <c r="H14" s="67">
        <v>94.392600000000002</v>
      </c>
      <c r="I14" s="67">
        <v>100</v>
      </c>
    </row>
    <row r="15" spans="1:11" ht="25.5" x14ac:dyDescent="0.2">
      <c r="A15" s="65" t="s">
        <v>347</v>
      </c>
      <c r="B15" s="179"/>
      <c r="C15" s="74" t="s">
        <v>348</v>
      </c>
      <c r="D15" s="74" t="s">
        <v>349</v>
      </c>
      <c r="E15" s="67">
        <v>100</v>
      </c>
      <c r="F15" s="67">
        <v>100</v>
      </c>
      <c r="G15" s="67">
        <v>37.251300000000001</v>
      </c>
      <c r="H15" s="67">
        <v>37.251300000000001</v>
      </c>
      <c r="I15" s="67">
        <v>0</v>
      </c>
    </row>
    <row r="16" spans="1:11" ht="38.25" x14ac:dyDescent="0.2">
      <c r="A16" s="65" t="s">
        <v>350</v>
      </c>
      <c r="B16" s="179"/>
      <c r="C16" s="74" t="s">
        <v>351</v>
      </c>
      <c r="D16" s="74" t="s">
        <v>352</v>
      </c>
      <c r="E16" s="67">
        <v>0</v>
      </c>
      <c r="F16" s="67">
        <v>0</v>
      </c>
      <c r="G16" s="67">
        <v>0</v>
      </c>
      <c r="H16" s="67">
        <v>0</v>
      </c>
      <c r="I16" s="67">
        <v>0</v>
      </c>
    </row>
    <row r="17" spans="1:9" x14ac:dyDescent="0.2">
      <c r="A17" s="65" t="s">
        <v>353</v>
      </c>
      <c r="B17" s="179"/>
      <c r="C17" s="74" t="s">
        <v>354</v>
      </c>
      <c r="D17" s="74" t="s">
        <v>355</v>
      </c>
      <c r="E17" s="67">
        <v>100</v>
      </c>
      <c r="F17" s="67">
        <v>100</v>
      </c>
      <c r="G17" s="67">
        <v>89.978300000000004</v>
      </c>
      <c r="H17" s="67">
        <v>89.719300000000004</v>
      </c>
      <c r="I17" s="67">
        <v>100</v>
      </c>
    </row>
    <row r="18" spans="1:9" x14ac:dyDescent="0.2">
      <c r="A18" s="65" t="s">
        <v>356</v>
      </c>
      <c r="B18" s="179"/>
      <c r="C18" s="74" t="s">
        <v>357</v>
      </c>
      <c r="D18" s="74" t="s">
        <v>358</v>
      </c>
      <c r="E18" s="67">
        <v>100</v>
      </c>
      <c r="F18" s="67">
        <v>85.595100000000002</v>
      </c>
      <c r="G18" s="67">
        <v>89.579400000000007</v>
      </c>
      <c r="H18" s="67">
        <v>88.742599999999996</v>
      </c>
      <c r="I18" s="67">
        <v>93.237399999999994</v>
      </c>
    </row>
    <row r="19" spans="1:9" ht="48.75" customHeight="1" x14ac:dyDescent="0.2">
      <c r="A19" s="65" t="s">
        <v>359</v>
      </c>
      <c r="B19" s="179"/>
      <c r="C19" s="182" t="s">
        <v>360</v>
      </c>
      <c r="D19" s="182"/>
      <c r="E19" s="75">
        <v>100</v>
      </c>
      <c r="F19" s="75">
        <v>97.355099999999993</v>
      </c>
      <c r="G19" s="75">
        <v>79.377099999999999</v>
      </c>
      <c r="H19" s="75">
        <v>78.845100000000002</v>
      </c>
      <c r="I19" s="75">
        <v>84.292000000000002</v>
      </c>
    </row>
    <row r="20" spans="1:9" ht="14.65" customHeight="1" x14ac:dyDescent="0.2">
      <c r="A20" s="65" t="s">
        <v>361</v>
      </c>
      <c r="B20" s="185" t="s">
        <v>362</v>
      </c>
      <c r="C20" s="76" t="s">
        <v>327</v>
      </c>
      <c r="D20" s="76" t="s">
        <v>363</v>
      </c>
      <c r="E20" s="67">
        <v>0</v>
      </c>
      <c r="F20" s="67">
        <v>0</v>
      </c>
      <c r="G20" s="67">
        <v>0</v>
      </c>
      <c r="H20" s="67">
        <v>0</v>
      </c>
      <c r="I20" s="67">
        <v>0</v>
      </c>
    </row>
    <row r="21" spans="1:9" ht="25.5" x14ac:dyDescent="0.2">
      <c r="A21" s="65" t="s">
        <v>364</v>
      </c>
      <c r="B21" s="185"/>
      <c r="C21" s="74" t="s">
        <v>330</v>
      </c>
      <c r="D21" s="74" t="s">
        <v>365</v>
      </c>
      <c r="E21" s="67">
        <v>0</v>
      </c>
      <c r="F21" s="67">
        <v>0</v>
      </c>
      <c r="G21" s="67">
        <v>0</v>
      </c>
      <c r="H21" s="67">
        <v>0</v>
      </c>
      <c r="I21" s="67">
        <v>0</v>
      </c>
    </row>
    <row r="22" spans="1:9" ht="50.25" customHeight="1" x14ac:dyDescent="0.2">
      <c r="A22" s="65" t="s">
        <v>366</v>
      </c>
      <c r="B22" s="185"/>
      <c r="C22" s="182" t="s">
        <v>367</v>
      </c>
      <c r="D22" s="182"/>
      <c r="E22" s="75">
        <v>0</v>
      </c>
      <c r="F22" s="75">
        <v>0</v>
      </c>
      <c r="G22" s="75">
        <v>0</v>
      </c>
      <c r="H22" s="75">
        <v>0</v>
      </c>
      <c r="I22" s="75">
        <v>0</v>
      </c>
    </row>
    <row r="23" spans="1:9" ht="24" customHeight="1" x14ac:dyDescent="0.2">
      <c r="A23" s="65" t="s">
        <v>368</v>
      </c>
      <c r="B23" s="176" t="s">
        <v>369</v>
      </c>
      <c r="C23" s="76" t="s">
        <v>327</v>
      </c>
      <c r="D23" s="76" t="s">
        <v>370</v>
      </c>
      <c r="E23" s="67">
        <v>100</v>
      </c>
      <c r="F23" s="67">
        <v>100</v>
      </c>
      <c r="G23" s="67">
        <v>92.613699999999994</v>
      </c>
      <c r="H23" s="67">
        <v>93.7637</v>
      </c>
      <c r="I23" s="67">
        <v>83.141400000000004</v>
      </c>
    </row>
    <row r="24" spans="1:9" ht="25.5" x14ac:dyDescent="0.2">
      <c r="A24" s="65" t="s">
        <v>371</v>
      </c>
      <c r="B24" s="176"/>
      <c r="C24" s="74" t="s">
        <v>330</v>
      </c>
      <c r="D24" s="74" t="s">
        <v>372</v>
      </c>
      <c r="E24" s="67">
        <v>0</v>
      </c>
      <c r="F24" s="67">
        <v>0</v>
      </c>
      <c r="G24" s="67">
        <v>0</v>
      </c>
      <c r="H24" s="67">
        <v>0</v>
      </c>
      <c r="I24" s="67">
        <v>0</v>
      </c>
    </row>
    <row r="25" spans="1:9" ht="37.5" customHeight="1" x14ac:dyDescent="0.2">
      <c r="A25" s="65" t="s">
        <v>373</v>
      </c>
      <c r="B25" s="176"/>
      <c r="C25" s="182" t="s">
        <v>374</v>
      </c>
      <c r="D25" s="182"/>
      <c r="E25" s="75">
        <v>100</v>
      </c>
      <c r="F25" s="75">
        <v>100</v>
      </c>
      <c r="G25" s="75">
        <v>92.613699999999994</v>
      </c>
      <c r="H25" s="75">
        <v>93.7637</v>
      </c>
      <c r="I25" s="75">
        <v>83.141400000000004</v>
      </c>
    </row>
    <row r="26" spans="1:9" ht="14.65" customHeight="1" x14ac:dyDescent="0.2">
      <c r="A26" s="65" t="s">
        <v>375</v>
      </c>
      <c r="B26" s="176" t="s">
        <v>376</v>
      </c>
      <c r="C26" s="76" t="s">
        <v>327</v>
      </c>
      <c r="D26" s="76" t="s">
        <v>377</v>
      </c>
      <c r="E26" s="67">
        <v>100</v>
      </c>
      <c r="F26" s="67">
        <v>100</v>
      </c>
      <c r="G26" s="67">
        <v>95.572400000000002</v>
      </c>
      <c r="H26" s="67">
        <v>95.7316</v>
      </c>
      <c r="I26" s="67">
        <v>49.061</v>
      </c>
    </row>
    <row r="27" spans="1:9" ht="25.5" x14ac:dyDescent="0.2">
      <c r="A27" s="65" t="s">
        <v>378</v>
      </c>
      <c r="B27" s="176"/>
      <c r="C27" s="74" t="s">
        <v>330</v>
      </c>
      <c r="D27" s="74" t="s">
        <v>379</v>
      </c>
      <c r="E27" s="67">
        <v>100</v>
      </c>
      <c r="F27" s="67">
        <v>140.01679999999999</v>
      </c>
      <c r="G27" s="67">
        <v>77.280199999999994</v>
      </c>
      <c r="H27" s="67">
        <v>73.043400000000005</v>
      </c>
      <c r="I27" s="67">
        <v>92.872399999999999</v>
      </c>
    </row>
    <row r="28" spans="1:9" x14ac:dyDescent="0.2">
      <c r="A28" s="65" t="s">
        <v>380</v>
      </c>
      <c r="B28" s="176"/>
      <c r="C28" s="74" t="s">
        <v>333</v>
      </c>
      <c r="D28" s="74" t="s">
        <v>381</v>
      </c>
      <c r="E28" s="67">
        <v>0</v>
      </c>
      <c r="F28" s="67">
        <v>0</v>
      </c>
      <c r="G28" s="67">
        <v>0</v>
      </c>
      <c r="H28" s="67">
        <v>0</v>
      </c>
      <c r="I28" s="67">
        <v>0</v>
      </c>
    </row>
    <row r="29" spans="1:9" x14ac:dyDescent="0.2">
      <c r="A29" s="65" t="s">
        <v>382</v>
      </c>
      <c r="B29" s="176"/>
      <c r="C29" s="74" t="s">
        <v>336</v>
      </c>
      <c r="D29" s="74" t="s">
        <v>383</v>
      </c>
      <c r="E29" s="67">
        <v>0</v>
      </c>
      <c r="F29" s="67">
        <v>0</v>
      </c>
      <c r="G29" s="67">
        <v>0</v>
      </c>
      <c r="H29" s="67">
        <v>0</v>
      </c>
      <c r="I29" s="67">
        <v>0</v>
      </c>
    </row>
    <row r="30" spans="1:9" ht="25.5" x14ac:dyDescent="0.2">
      <c r="A30" s="65" t="s">
        <v>384</v>
      </c>
      <c r="B30" s="176"/>
      <c r="C30" s="74" t="s">
        <v>339</v>
      </c>
      <c r="D30" s="74" t="s">
        <v>385</v>
      </c>
      <c r="E30" s="67">
        <v>0</v>
      </c>
      <c r="F30" s="67">
        <v>0</v>
      </c>
      <c r="G30" s="67">
        <v>0</v>
      </c>
      <c r="H30" s="67">
        <v>0</v>
      </c>
      <c r="I30" s="67">
        <v>0</v>
      </c>
    </row>
    <row r="31" spans="1:9" ht="25.5" x14ac:dyDescent="0.2">
      <c r="A31" s="65" t="s">
        <v>386</v>
      </c>
      <c r="B31" s="176"/>
      <c r="C31" s="74" t="s">
        <v>342</v>
      </c>
      <c r="D31" s="74" t="s">
        <v>387</v>
      </c>
      <c r="E31" s="67">
        <v>100</v>
      </c>
      <c r="F31" s="67">
        <v>100</v>
      </c>
      <c r="G31" s="67">
        <v>58.541899999999998</v>
      </c>
      <c r="H31" s="67">
        <v>53.707999999999998</v>
      </c>
      <c r="I31" s="67">
        <v>85.668300000000002</v>
      </c>
    </row>
    <row r="32" spans="1:9" x14ac:dyDescent="0.2">
      <c r="A32" s="65" t="s">
        <v>388</v>
      </c>
      <c r="B32" s="176"/>
      <c r="C32" s="74" t="s">
        <v>345</v>
      </c>
      <c r="D32" s="74" t="s">
        <v>389</v>
      </c>
      <c r="E32" s="67">
        <v>100</v>
      </c>
      <c r="F32" s="67">
        <v>100</v>
      </c>
      <c r="G32" s="67">
        <v>54.761899999999997</v>
      </c>
      <c r="H32" s="67">
        <v>54.366799999999998</v>
      </c>
      <c r="I32" s="67">
        <v>100</v>
      </c>
    </row>
    <row r="33" spans="1:9" ht="42" customHeight="1" x14ac:dyDescent="0.2">
      <c r="A33" s="65" t="s">
        <v>390</v>
      </c>
      <c r="B33" s="176"/>
      <c r="C33" s="182" t="s">
        <v>391</v>
      </c>
      <c r="D33" s="182"/>
      <c r="E33" s="75">
        <v>100</v>
      </c>
      <c r="F33" s="75">
        <v>111.73520000000001</v>
      </c>
      <c r="G33" s="75">
        <v>70.082499999999996</v>
      </c>
      <c r="H33" s="75">
        <v>67.241500000000002</v>
      </c>
      <c r="I33" s="75">
        <v>88.648600000000002</v>
      </c>
    </row>
    <row r="34" spans="1:9" ht="24" customHeight="1" x14ac:dyDescent="0.2">
      <c r="A34" s="65" t="s">
        <v>392</v>
      </c>
      <c r="B34" s="176" t="s">
        <v>393</v>
      </c>
      <c r="C34" s="76" t="s">
        <v>327</v>
      </c>
      <c r="D34" s="76" t="s">
        <v>394</v>
      </c>
      <c r="E34" s="67">
        <v>0</v>
      </c>
      <c r="F34" s="67">
        <v>0</v>
      </c>
      <c r="G34" s="67">
        <v>0</v>
      </c>
      <c r="H34" s="67">
        <v>0</v>
      </c>
      <c r="I34" s="67">
        <v>0</v>
      </c>
    </row>
    <row r="35" spans="1:9" ht="38.25" x14ac:dyDescent="0.2">
      <c r="A35" s="65" t="s">
        <v>395</v>
      </c>
      <c r="B35" s="176"/>
      <c r="C35" s="74" t="s">
        <v>330</v>
      </c>
      <c r="D35" s="74" t="s">
        <v>396</v>
      </c>
      <c r="E35" s="67">
        <v>100</v>
      </c>
      <c r="F35" s="67">
        <v>100</v>
      </c>
      <c r="G35" s="67">
        <v>84.242000000000004</v>
      </c>
      <c r="H35" s="67">
        <v>83.338300000000004</v>
      </c>
      <c r="I35" s="67">
        <v>88.0261</v>
      </c>
    </row>
    <row r="36" spans="1:9" ht="47.25" customHeight="1" x14ac:dyDescent="0.2">
      <c r="A36" s="65" t="s">
        <v>397</v>
      </c>
      <c r="B36" s="176"/>
      <c r="C36" s="182" t="s">
        <v>398</v>
      </c>
      <c r="D36" s="182"/>
      <c r="E36" s="75">
        <v>100</v>
      </c>
      <c r="F36" s="75">
        <v>100</v>
      </c>
      <c r="G36" s="75">
        <v>84.242000000000004</v>
      </c>
      <c r="H36" s="75">
        <v>83.338300000000004</v>
      </c>
      <c r="I36" s="75">
        <v>88.0261</v>
      </c>
    </row>
    <row r="37" spans="1:9" ht="14.65" customHeight="1" x14ac:dyDescent="0.2">
      <c r="A37" s="65" t="s">
        <v>399</v>
      </c>
      <c r="B37" s="176" t="s">
        <v>400</v>
      </c>
      <c r="C37" s="76" t="s">
        <v>327</v>
      </c>
      <c r="D37" s="76" t="s">
        <v>401</v>
      </c>
      <c r="E37" s="67">
        <v>100</v>
      </c>
      <c r="F37" s="67">
        <v>102.80500000000001</v>
      </c>
      <c r="G37" s="67">
        <v>87.156599999999997</v>
      </c>
      <c r="H37" s="67">
        <v>85.116600000000005</v>
      </c>
      <c r="I37" s="67">
        <v>99.997399999999999</v>
      </c>
    </row>
    <row r="38" spans="1:9" x14ac:dyDescent="0.2">
      <c r="A38" s="65" t="s">
        <v>402</v>
      </c>
      <c r="B38" s="176"/>
      <c r="C38" s="74" t="s">
        <v>330</v>
      </c>
      <c r="D38" s="74" t="s">
        <v>403</v>
      </c>
      <c r="E38" s="67">
        <v>0</v>
      </c>
      <c r="F38" s="67">
        <v>0</v>
      </c>
      <c r="G38" s="67">
        <v>0</v>
      </c>
      <c r="H38" s="67">
        <v>0</v>
      </c>
      <c r="I38" s="67">
        <v>0</v>
      </c>
    </row>
    <row r="39" spans="1:9" ht="42" customHeight="1" x14ac:dyDescent="0.2">
      <c r="A39" s="65" t="s">
        <v>404</v>
      </c>
      <c r="B39" s="176"/>
      <c r="C39" s="182" t="s">
        <v>405</v>
      </c>
      <c r="D39" s="182"/>
      <c r="E39" s="75">
        <v>100</v>
      </c>
      <c r="F39" s="75">
        <v>102.80500000000001</v>
      </c>
      <c r="G39" s="75">
        <v>87.156599999999997</v>
      </c>
      <c r="H39" s="75">
        <v>85.116600000000005</v>
      </c>
      <c r="I39" s="75">
        <v>99.997399999999999</v>
      </c>
    </row>
    <row r="40" spans="1:9" ht="24" customHeight="1" x14ac:dyDescent="0.2">
      <c r="A40" s="65" t="s">
        <v>406</v>
      </c>
      <c r="B40" s="176" t="s">
        <v>407</v>
      </c>
      <c r="C40" s="76" t="s">
        <v>327</v>
      </c>
      <c r="D40" s="76" t="s">
        <v>408</v>
      </c>
      <c r="E40" s="67">
        <v>100</v>
      </c>
      <c r="F40" s="67">
        <v>100</v>
      </c>
      <c r="G40" s="67">
        <v>21.978000000000002</v>
      </c>
      <c r="H40" s="67">
        <v>12.345700000000001</v>
      </c>
      <c r="I40" s="67">
        <v>100</v>
      </c>
    </row>
    <row r="41" spans="1:9" ht="35.25" customHeight="1" x14ac:dyDescent="0.2">
      <c r="A41" s="65" t="s">
        <v>409</v>
      </c>
      <c r="B41" s="176"/>
      <c r="C41" s="182" t="s">
        <v>410</v>
      </c>
      <c r="D41" s="182"/>
      <c r="E41" s="68">
        <f>E40</f>
        <v>100</v>
      </c>
      <c r="F41" s="68">
        <f>F40</f>
        <v>100</v>
      </c>
      <c r="G41" s="68">
        <f>G40</f>
        <v>21.978000000000002</v>
      </c>
      <c r="H41" s="68">
        <f>H40</f>
        <v>12.345700000000001</v>
      </c>
      <c r="I41" s="68">
        <f>I40</f>
        <v>100</v>
      </c>
    </row>
    <row r="42" spans="1:9" ht="24" customHeight="1" x14ac:dyDescent="0.2">
      <c r="A42" s="65" t="s">
        <v>411</v>
      </c>
      <c r="B42" s="176" t="s">
        <v>412</v>
      </c>
      <c r="C42" s="76" t="s">
        <v>327</v>
      </c>
      <c r="D42" s="76" t="s">
        <v>413</v>
      </c>
      <c r="E42" s="67">
        <v>100</v>
      </c>
      <c r="F42" s="67">
        <v>106.0509</v>
      </c>
      <c r="G42" s="67">
        <v>100</v>
      </c>
      <c r="H42" s="67">
        <v>100</v>
      </c>
      <c r="I42" s="67">
        <v>100</v>
      </c>
    </row>
    <row r="43" spans="1:9" ht="51" x14ac:dyDescent="0.2">
      <c r="A43" s="65" t="s">
        <v>414</v>
      </c>
      <c r="B43" s="176"/>
      <c r="C43" s="74" t="s">
        <v>330</v>
      </c>
      <c r="D43" s="74" t="s">
        <v>415</v>
      </c>
      <c r="E43" s="67">
        <v>100</v>
      </c>
      <c r="F43" s="67">
        <v>0</v>
      </c>
      <c r="G43" s="67">
        <v>0</v>
      </c>
      <c r="H43" s="67">
        <v>0</v>
      </c>
      <c r="I43" s="67">
        <v>0</v>
      </c>
    </row>
    <row r="44" spans="1:9" ht="50.25" customHeight="1" x14ac:dyDescent="0.2">
      <c r="A44" s="65" t="s">
        <v>416</v>
      </c>
      <c r="B44" s="176"/>
      <c r="C44" s="182" t="s">
        <v>417</v>
      </c>
      <c r="D44" s="182"/>
      <c r="E44" s="75">
        <v>100</v>
      </c>
      <c r="F44" s="75">
        <v>106.0509</v>
      </c>
      <c r="G44" s="75">
        <v>100</v>
      </c>
      <c r="H44" s="75">
        <v>100</v>
      </c>
      <c r="I44" s="75">
        <v>100</v>
      </c>
    </row>
    <row r="45" spans="1:9" ht="14.65" customHeight="1" x14ac:dyDescent="0.2">
      <c r="A45" s="65" t="s">
        <v>418</v>
      </c>
      <c r="B45" s="176" t="s">
        <v>419</v>
      </c>
      <c r="C45" s="76" t="s">
        <v>327</v>
      </c>
      <c r="D45" s="76" t="s">
        <v>420</v>
      </c>
      <c r="E45" s="67">
        <v>100</v>
      </c>
      <c r="F45" s="67">
        <v>1324.1054999999999</v>
      </c>
      <c r="G45" s="67">
        <v>0</v>
      </c>
      <c r="H45" s="67">
        <v>0</v>
      </c>
      <c r="I45" s="67">
        <v>0</v>
      </c>
    </row>
    <row r="46" spans="1:9" ht="25.5" x14ac:dyDescent="0.2">
      <c r="A46" s="65" t="s">
        <v>421</v>
      </c>
      <c r="B46" s="176"/>
      <c r="C46" s="74" t="s">
        <v>330</v>
      </c>
      <c r="D46" s="74" t="s">
        <v>422</v>
      </c>
      <c r="E46" s="67">
        <v>100</v>
      </c>
      <c r="F46" s="67">
        <v>17.764700000000001</v>
      </c>
      <c r="G46" s="67">
        <v>70.432000000000002</v>
      </c>
      <c r="H46" s="67">
        <v>28.998799999999999</v>
      </c>
      <c r="I46" s="67">
        <v>100</v>
      </c>
    </row>
    <row r="47" spans="1:9" x14ac:dyDescent="0.2">
      <c r="A47" s="65" t="s">
        <v>423</v>
      </c>
      <c r="B47" s="176"/>
      <c r="C47" s="74" t="s">
        <v>333</v>
      </c>
      <c r="D47" s="74" t="s">
        <v>424</v>
      </c>
      <c r="E47" s="67">
        <v>100</v>
      </c>
      <c r="F47" s="67">
        <v>99.1173</v>
      </c>
      <c r="G47" s="67">
        <v>71.021000000000001</v>
      </c>
      <c r="H47" s="67">
        <v>62.744900000000001</v>
      </c>
      <c r="I47" s="67">
        <v>100</v>
      </c>
    </row>
    <row r="48" spans="1:9" x14ac:dyDescent="0.2">
      <c r="A48" s="65" t="s">
        <v>425</v>
      </c>
      <c r="B48" s="176"/>
      <c r="C48" s="74" t="s">
        <v>336</v>
      </c>
      <c r="D48" s="74" t="s">
        <v>426</v>
      </c>
      <c r="E48" s="67">
        <v>100</v>
      </c>
      <c r="F48" s="67">
        <v>100</v>
      </c>
      <c r="G48" s="67">
        <v>100</v>
      </c>
      <c r="H48" s="67">
        <v>100</v>
      </c>
      <c r="I48" s="67">
        <v>0</v>
      </c>
    </row>
    <row r="49" spans="1:9" ht="51" x14ac:dyDescent="0.2">
      <c r="A49" s="65" t="s">
        <v>427</v>
      </c>
      <c r="B49" s="176"/>
      <c r="C49" s="74" t="s">
        <v>339</v>
      </c>
      <c r="D49" s="74" t="s">
        <v>428</v>
      </c>
      <c r="E49" s="67">
        <v>0</v>
      </c>
      <c r="F49" s="67">
        <v>0</v>
      </c>
      <c r="G49" s="67">
        <v>0</v>
      </c>
      <c r="H49" s="67">
        <v>0</v>
      </c>
      <c r="I49" s="67">
        <v>0</v>
      </c>
    </row>
    <row r="50" spans="1:9" ht="25.5" x14ac:dyDescent="0.2">
      <c r="A50" s="65" t="s">
        <v>429</v>
      </c>
      <c r="B50" s="176"/>
      <c r="C50" s="74" t="s">
        <v>342</v>
      </c>
      <c r="D50" s="74" t="s">
        <v>430</v>
      </c>
      <c r="E50" s="67">
        <v>0</v>
      </c>
      <c r="F50" s="67">
        <v>0</v>
      </c>
      <c r="G50" s="67">
        <v>0</v>
      </c>
      <c r="H50" s="67">
        <v>0</v>
      </c>
      <c r="I50" s="67">
        <v>0</v>
      </c>
    </row>
    <row r="51" spans="1:9" ht="38.25" x14ac:dyDescent="0.2">
      <c r="A51" s="65" t="s">
        <v>431</v>
      </c>
      <c r="B51" s="176"/>
      <c r="C51" s="74" t="s">
        <v>345</v>
      </c>
      <c r="D51" s="74" t="s">
        <v>432</v>
      </c>
      <c r="E51" s="67">
        <v>0</v>
      </c>
      <c r="F51" s="67">
        <v>0</v>
      </c>
      <c r="G51" s="67">
        <v>0</v>
      </c>
      <c r="H51" s="67">
        <v>0</v>
      </c>
      <c r="I51" s="67">
        <v>0</v>
      </c>
    </row>
    <row r="52" spans="1:9" ht="38.25" x14ac:dyDescent="0.2">
      <c r="A52" s="65" t="s">
        <v>433</v>
      </c>
      <c r="B52" s="176"/>
      <c r="C52" s="74" t="s">
        <v>348</v>
      </c>
      <c r="D52" s="74" t="s">
        <v>434</v>
      </c>
      <c r="E52" s="67">
        <v>0</v>
      </c>
      <c r="F52" s="67">
        <v>0</v>
      </c>
      <c r="G52" s="67">
        <v>0</v>
      </c>
      <c r="H52" s="67">
        <v>0</v>
      </c>
      <c r="I52" s="67">
        <v>0</v>
      </c>
    </row>
    <row r="53" spans="1:9" ht="53.25" customHeight="1" x14ac:dyDescent="0.2">
      <c r="A53" s="65" t="s">
        <v>435</v>
      </c>
      <c r="B53" s="176"/>
      <c r="C53" s="182" t="s">
        <v>436</v>
      </c>
      <c r="D53" s="182"/>
      <c r="E53" s="75">
        <v>100</v>
      </c>
      <c r="F53" s="75">
        <v>105.69880000000001</v>
      </c>
      <c r="G53" s="75">
        <v>71.671499999999995</v>
      </c>
      <c r="H53" s="75">
        <v>63.431199999999997</v>
      </c>
      <c r="I53" s="75">
        <v>100</v>
      </c>
    </row>
    <row r="54" spans="1:9" ht="14.65" customHeight="1" x14ac:dyDescent="0.2">
      <c r="A54" s="65" t="s">
        <v>437</v>
      </c>
      <c r="B54" s="176" t="s">
        <v>438</v>
      </c>
      <c r="C54" s="76" t="s">
        <v>327</v>
      </c>
      <c r="D54" s="76" t="s">
        <v>439</v>
      </c>
      <c r="E54" s="67">
        <v>0</v>
      </c>
      <c r="F54" s="67">
        <v>0</v>
      </c>
      <c r="G54" s="67">
        <v>0</v>
      </c>
      <c r="H54" s="67">
        <v>0</v>
      </c>
      <c r="I54" s="67">
        <v>0</v>
      </c>
    </row>
    <row r="55" spans="1:9" x14ac:dyDescent="0.2">
      <c r="A55" s="65" t="s">
        <v>440</v>
      </c>
      <c r="B55" s="176"/>
      <c r="C55" s="74" t="s">
        <v>330</v>
      </c>
      <c r="D55" s="74" t="s">
        <v>441</v>
      </c>
      <c r="E55" s="67">
        <v>0</v>
      </c>
      <c r="F55" s="67">
        <v>0</v>
      </c>
      <c r="G55" s="67">
        <v>0</v>
      </c>
      <c r="H55" s="67">
        <v>0</v>
      </c>
      <c r="I55" s="67">
        <v>0</v>
      </c>
    </row>
    <row r="56" spans="1:9" x14ac:dyDescent="0.2">
      <c r="A56" s="65" t="s">
        <v>442</v>
      </c>
      <c r="B56" s="176"/>
      <c r="C56" s="74" t="s">
        <v>333</v>
      </c>
      <c r="D56" s="74" t="s">
        <v>443</v>
      </c>
      <c r="E56" s="67">
        <v>0</v>
      </c>
      <c r="F56" s="67">
        <v>0</v>
      </c>
      <c r="G56" s="67">
        <v>0</v>
      </c>
      <c r="H56" s="67">
        <v>0</v>
      </c>
      <c r="I56" s="67">
        <v>0</v>
      </c>
    </row>
    <row r="57" spans="1:9" ht="25.5" x14ac:dyDescent="0.2">
      <c r="A57" s="65" t="s">
        <v>444</v>
      </c>
      <c r="B57" s="176"/>
      <c r="C57" s="74" t="s">
        <v>336</v>
      </c>
      <c r="D57" s="74" t="s">
        <v>445</v>
      </c>
      <c r="E57" s="67">
        <v>0</v>
      </c>
      <c r="F57" s="67">
        <v>0</v>
      </c>
      <c r="G57" s="67">
        <v>0</v>
      </c>
      <c r="H57" s="67">
        <v>0</v>
      </c>
      <c r="I57" s="67">
        <v>0</v>
      </c>
    </row>
    <row r="58" spans="1:9" ht="25.5" x14ac:dyDescent="0.2">
      <c r="A58" s="65" t="s">
        <v>446</v>
      </c>
      <c r="B58" s="176"/>
      <c r="C58" s="74" t="s">
        <v>339</v>
      </c>
      <c r="D58" s="74" t="s">
        <v>447</v>
      </c>
      <c r="E58" s="67">
        <v>100</v>
      </c>
      <c r="F58" s="67">
        <v>103.3754</v>
      </c>
      <c r="G58" s="67">
        <v>75.647599999999997</v>
      </c>
      <c r="H58" s="67">
        <v>70.428899999999999</v>
      </c>
      <c r="I58" s="67">
        <v>98.706100000000006</v>
      </c>
    </row>
    <row r="59" spans="1:9" ht="27" customHeight="1" x14ac:dyDescent="0.2">
      <c r="A59" s="65" t="s">
        <v>448</v>
      </c>
      <c r="B59" s="176"/>
      <c r="C59" s="182" t="s">
        <v>449</v>
      </c>
      <c r="D59" s="182"/>
      <c r="E59" s="75">
        <v>100</v>
      </c>
      <c r="F59" s="75">
        <v>103.3754</v>
      </c>
      <c r="G59" s="75">
        <v>75.647599999999997</v>
      </c>
      <c r="H59" s="75">
        <v>70.428899999999999</v>
      </c>
      <c r="I59" s="75">
        <v>98.706100000000006</v>
      </c>
    </row>
    <row r="60" spans="1:9" ht="14.65" customHeight="1" x14ac:dyDescent="0.2">
      <c r="A60" s="65" t="s">
        <v>450</v>
      </c>
      <c r="B60" s="176" t="s">
        <v>451</v>
      </c>
      <c r="C60" s="76" t="s">
        <v>327</v>
      </c>
      <c r="D60" s="76" t="s">
        <v>452</v>
      </c>
      <c r="E60" s="67">
        <v>100</v>
      </c>
      <c r="F60" s="67">
        <v>196.77420000000001</v>
      </c>
      <c r="G60" s="67">
        <v>66.666700000000006</v>
      </c>
      <c r="H60" s="67">
        <v>0</v>
      </c>
      <c r="I60" s="67">
        <v>100</v>
      </c>
    </row>
    <row r="61" spans="1:9" ht="25.5" x14ac:dyDescent="0.2">
      <c r="A61" s="65" t="s">
        <v>453</v>
      </c>
      <c r="B61" s="176"/>
      <c r="C61" s="74" t="s">
        <v>330</v>
      </c>
      <c r="D61" s="74" t="s">
        <v>454</v>
      </c>
      <c r="E61" s="67">
        <v>0</v>
      </c>
      <c r="F61" s="67">
        <v>0</v>
      </c>
      <c r="G61" s="67">
        <v>0</v>
      </c>
      <c r="H61" s="67">
        <v>0</v>
      </c>
      <c r="I61" s="67">
        <v>0</v>
      </c>
    </row>
    <row r="62" spans="1:9" ht="43.5" customHeight="1" x14ac:dyDescent="0.2">
      <c r="A62" s="65" t="s">
        <v>455</v>
      </c>
      <c r="B62" s="176"/>
      <c r="C62" s="182" t="s">
        <v>456</v>
      </c>
      <c r="D62" s="182"/>
      <c r="E62" s="75">
        <v>100</v>
      </c>
      <c r="F62" s="75">
        <v>196.77420000000001</v>
      </c>
      <c r="G62" s="75">
        <v>66.666700000000006</v>
      </c>
      <c r="H62" s="75">
        <v>0</v>
      </c>
      <c r="I62" s="75">
        <v>100</v>
      </c>
    </row>
    <row r="63" spans="1:9" ht="24" customHeight="1" x14ac:dyDescent="0.2">
      <c r="A63" s="65" t="s">
        <v>457</v>
      </c>
      <c r="B63" s="176" t="s">
        <v>458</v>
      </c>
      <c r="C63" s="76" t="s">
        <v>327</v>
      </c>
      <c r="D63" s="76" t="s">
        <v>459</v>
      </c>
      <c r="E63" s="67">
        <v>100</v>
      </c>
      <c r="F63" s="67">
        <v>100</v>
      </c>
      <c r="G63" s="67">
        <v>32.670900000000003</v>
      </c>
      <c r="H63" s="67">
        <v>33.133200000000002</v>
      </c>
      <c r="I63" s="67">
        <v>30.3294</v>
      </c>
    </row>
    <row r="64" spans="1:9" x14ac:dyDescent="0.2">
      <c r="A64" s="65" t="s">
        <v>460</v>
      </c>
      <c r="B64" s="176"/>
      <c r="C64" s="74" t="s">
        <v>330</v>
      </c>
      <c r="D64" s="74" t="s">
        <v>461</v>
      </c>
      <c r="E64" s="67">
        <v>100</v>
      </c>
      <c r="F64" s="67">
        <v>100</v>
      </c>
      <c r="G64" s="67">
        <v>0</v>
      </c>
      <c r="H64" s="67">
        <v>0</v>
      </c>
      <c r="I64" s="67">
        <v>0</v>
      </c>
    </row>
    <row r="65" spans="1:9" x14ac:dyDescent="0.2">
      <c r="A65" s="65" t="s">
        <v>462</v>
      </c>
      <c r="B65" s="176"/>
      <c r="C65" s="74" t="s">
        <v>333</v>
      </c>
      <c r="D65" s="74" t="s">
        <v>463</v>
      </c>
      <c r="E65" s="67">
        <v>100</v>
      </c>
      <c r="F65" s="67">
        <v>100</v>
      </c>
      <c r="G65" s="67">
        <v>2.8338999999999999</v>
      </c>
      <c r="H65" s="67">
        <v>2.8338999999999999</v>
      </c>
      <c r="I65" s="67">
        <v>0</v>
      </c>
    </row>
    <row r="66" spans="1:9" ht="38.25" x14ac:dyDescent="0.2">
      <c r="A66" s="65" t="s">
        <v>464</v>
      </c>
      <c r="B66" s="176"/>
      <c r="C66" s="74" t="s">
        <v>336</v>
      </c>
      <c r="D66" s="74" t="s">
        <v>465</v>
      </c>
      <c r="E66" s="67">
        <v>100</v>
      </c>
      <c r="F66" s="67">
        <v>100</v>
      </c>
      <c r="G66" s="67">
        <v>7.2324999999999999</v>
      </c>
      <c r="H66" s="67">
        <v>7.2324999999999999</v>
      </c>
      <c r="I66" s="67">
        <v>0</v>
      </c>
    </row>
    <row r="67" spans="1:9" x14ac:dyDescent="0.2">
      <c r="A67" s="65" t="s">
        <v>466</v>
      </c>
      <c r="B67" s="176"/>
      <c r="C67" s="74" t="s">
        <v>339</v>
      </c>
      <c r="D67" s="74" t="s">
        <v>467</v>
      </c>
      <c r="E67" s="67">
        <v>0</v>
      </c>
      <c r="F67" s="67">
        <v>0</v>
      </c>
      <c r="G67" s="67">
        <v>0</v>
      </c>
      <c r="H67" s="67">
        <v>0</v>
      </c>
      <c r="I67" s="67">
        <v>0</v>
      </c>
    </row>
    <row r="68" spans="1:9" ht="25.5" x14ac:dyDescent="0.2">
      <c r="A68" s="65" t="s">
        <v>468</v>
      </c>
      <c r="B68" s="176"/>
      <c r="C68" s="74" t="s">
        <v>342</v>
      </c>
      <c r="D68" s="74" t="s">
        <v>469</v>
      </c>
      <c r="E68" s="67">
        <v>0</v>
      </c>
      <c r="F68" s="67">
        <v>0</v>
      </c>
      <c r="G68" s="67">
        <v>0</v>
      </c>
      <c r="H68" s="67">
        <v>0</v>
      </c>
      <c r="I68" s="67">
        <v>0</v>
      </c>
    </row>
    <row r="69" spans="1:9" ht="51" x14ac:dyDescent="0.2">
      <c r="A69" s="65" t="s">
        <v>470</v>
      </c>
      <c r="B69" s="176"/>
      <c r="C69" s="74" t="s">
        <v>345</v>
      </c>
      <c r="D69" s="74" t="s">
        <v>471</v>
      </c>
      <c r="E69" s="67">
        <v>100</v>
      </c>
      <c r="F69" s="67">
        <v>100</v>
      </c>
      <c r="G69" s="67">
        <v>26.1738</v>
      </c>
      <c r="H69" s="67">
        <v>22.180099999999999</v>
      </c>
      <c r="I69" s="67">
        <v>39.6541</v>
      </c>
    </row>
    <row r="70" spans="1:9" ht="25.5" x14ac:dyDescent="0.2">
      <c r="A70" s="65" t="s">
        <v>472</v>
      </c>
      <c r="B70" s="176"/>
      <c r="C70" s="74" t="s">
        <v>348</v>
      </c>
      <c r="D70" s="74" t="s">
        <v>473</v>
      </c>
      <c r="E70" s="67">
        <v>100</v>
      </c>
      <c r="F70" s="67">
        <v>100</v>
      </c>
      <c r="G70" s="67">
        <v>50</v>
      </c>
      <c r="H70" s="67">
        <v>0</v>
      </c>
      <c r="I70" s="67">
        <v>100</v>
      </c>
    </row>
    <row r="71" spans="1:9" ht="25.5" x14ac:dyDescent="0.2">
      <c r="A71" s="65" t="s">
        <v>474</v>
      </c>
      <c r="B71" s="176"/>
      <c r="C71" s="74" t="s">
        <v>351</v>
      </c>
      <c r="D71" s="74" t="s">
        <v>475</v>
      </c>
      <c r="E71" s="67">
        <v>100</v>
      </c>
      <c r="F71" s="67">
        <v>100</v>
      </c>
      <c r="G71" s="67">
        <v>85.115499999999997</v>
      </c>
      <c r="H71" s="67">
        <v>86.234499999999997</v>
      </c>
      <c r="I71" s="67">
        <v>53.320399999999999</v>
      </c>
    </row>
    <row r="72" spans="1:9" ht="42" customHeight="1" x14ac:dyDescent="0.2">
      <c r="A72" s="65" t="s">
        <v>476</v>
      </c>
      <c r="B72" s="176"/>
      <c r="C72" s="182" t="s">
        <v>477</v>
      </c>
      <c r="D72" s="182"/>
      <c r="E72" s="75">
        <v>100</v>
      </c>
      <c r="F72" s="75">
        <v>100</v>
      </c>
      <c r="G72" s="75">
        <v>33.582799999999999</v>
      </c>
      <c r="H72" s="75">
        <v>32.578299999999999</v>
      </c>
      <c r="I72" s="75">
        <v>42.226300000000002</v>
      </c>
    </row>
    <row r="73" spans="1:9" ht="45" customHeight="1" x14ac:dyDescent="0.2">
      <c r="A73" s="65" t="s">
        <v>478</v>
      </c>
      <c r="B73" s="176" t="s">
        <v>479</v>
      </c>
      <c r="C73" s="76" t="s">
        <v>327</v>
      </c>
      <c r="D73" s="76" t="s">
        <v>480</v>
      </c>
      <c r="E73" s="67">
        <v>0</v>
      </c>
      <c r="F73" s="67">
        <v>0</v>
      </c>
      <c r="G73" s="67">
        <v>0</v>
      </c>
      <c r="H73" s="67">
        <v>0</v>
      </c>
      <c r="I73" s="67">
        <v>0</v>
      </c>
    </row>
    <row r="74" spans="1:9" ht="63.75" x14ac:dyDescent="0.2">
      <c r="A74" s="65" t="s">
        <v>481</v>
      </c>
      <c r="B74" s="176"/>
      <c r="C74" s="74" t="s">
        <v>330</v>
      </c>
      <c r="D74" s="74" t="s">
        <v>482</v>
      </c>
      <c r="E74" s="67">
        <v>0</v>
      </c>
      <c r="F74" s="67">
        <v>0</v>
      </c>
      <c r="G74" s="67">
        <v>0</v>
      </c>
      <c r="H74" s="67">
        <v>0</v>
      </c>
      <c r="I74" s="67">
        <v>0</v>
      </c>
    </row>
    <row r="75" spans="1:9" ht="63.75" x14ac:dyDescent="0.2">
      <c r="A75" s="65" t="s">
        <v>483</v>
      </c>
      <c r="B75" s="176"/>
      <c r="C75" s="74" t="s">
        <v>333</v>
      </c>
      <c r="D75" s="74" t="s">
        <v>484</v>
      </c>
      <c r="E75" s="67">
        <v>0</v>
      </c>
      <c r="F75" s="67">
        <v>0</v>
      </c>
      <c r="G75" s="67">
        <v>0</v>
      </c>
      <c r="H75" s="67">
        <v>0</v>
      </c>
      <c r="I75" s="67">
        <v>0</v>
      </c>
    </row>
    <row r="76" spans="1:9" ht="51" x14ac:dyDescent="0.2">
      <c r="A76" s="65" t="s">
        <v>485</v>
      </c>
      <c r="B76" s="176"/>
      <c r="C76" s="74" t="s">
        <v>336</v>
      </c>
      <c r="D76" s="74" t="s">
        <v>486</v>
      </c>
      <c r="E76" s="67">
        <v>0</v>
      </c>
      <c r="F76" s="67">
        <v>0</v>
      </c>
      <c r="G76" s="67">
        <v>0</v>
      </c>
      <c r="H76" s="67">
        <v>0</v>
      </c>
      <c r="I76" s="67">
        <v>0</v>
      </c>
    </row>
    <row r="77" spans="1:9" ht="38.25" x14ac:dyDescent="0.2">
      <c r="A77" s="65" t="s">
        <v>487</v>
      </c>
      <c r="B77" s="176"/>
      <c r="C77" s="74" t="s">
        <v>339</v>
      </c>
      <c r="D77" s="74" t="s">
        <v>488</v>
      </c>
      <c r="E77" s="67">
        <v>0</v>
      </c>
      <c r="F77" s="67">
        <v>0</v>
      </c>
      <c r="G77" s="67">
        <v>0</v>
      </c>
      <c r="H77" s="67">
        <v>0</v>
      </c>
      <c r="I77" s="67">
        <v>0</v>
      </c>
    </row>
    <row r="78" spans="1:9" ht="38.25" x14ac:dyDescent="0.2">
      <c r="A78" s="65" t="s">
        <v>489</v>
      </c>
      <c r="B78" s="176"/>
      <c r="C78" s="74" t="s">
        <v>342</v>
      </c>
      <c r="D78" s="74" t="s">
        <v>490</v>
      </c>
      <c r="E78" s="67">
        <v>0</v>
      </c>
      <c r="F78" s="67">
        <v>0</v>
      </c>
      <c r="G78" s="67">
        <v>0</v>
      </c>
      <c r="H78" s="67">
        <v>0</v>
      </c>
      <c r="I78" s="67">
        <v>0</v>
      </c>
    </row>
    <row r="79" spans="1:9" ht="25.5" x14ac:dyDescent="0.2">
      <c r="A79" s="65" t="s">
        <v>491</v>
      </c>
      <c r="B79" s="176"/>
      <c r="C79" s="74" t="s">
        <v>345</v>
      </c>
      <c r="D79" s="74" t="s">
        <v>492</v>
      </c>
      <c r="E79" s="67">
        <v>100</v>
      </c>
      <c r="F79" s="67">
        <v>100</v>
      </c>
      <c r="G79" s="67">
        <v>23.912299999999998</v>
      </c>
      <c r="H79" s="67">
        <v>0</v>
      </c>
      <c r="I79" s="67">
        <v>100</v>
      </c>
    </row>
    <row r="80" spans="1:9" ht="35.25" customHeight="1" x14ac:dyDescent="0.2">
      <c r="A80" s="65" t="s">
        <v>493</v>
      </c>
      <c r="B80" s="176"/>
      <c r="C80" s="182" t="s">
        <v>494</v>
      </c>
      <c r="D80" s="182"/>
      <c r="E80" s="75">
        <v>100</v>
      </c>
      <c r="F80" s="75">
        <v>100</v>
      </c>
      <c r="G80" s="75">
        <v>23.912299999999998</v>
      </c>
      <c r="H80" s="75">
        <v>0</v>
      </c>
      <c r="I80" s="75">
        <v>100</v>
      </c>
    </row>
    <row r="81" spans="1:9" ht="14.65" customHeight="1" x14ac:dyDescent="0.2">
      <c r="A81" s="65" t="s">
        <v>495</v>
      </c>
      <c r="B81" s="176" t="s">
        <v>496</v>
      </c>
      <c r="C81" s="76" t="s">
        <v>327</v>
      </c>
      <c r="D81" s="76" t="s">
        <v>497</v>
      </c>
      <c r="E81" s="67">
        <v>0</v>
      </c>
      <c r="F81" s="67">
        <v>0</v>
      </c>
      <c r="G81" s="67">
        <v>0</v>
      </c>
      <c r="H81" s="67">
        <v>0</v>
      </c>
      <c r="I81" s="67">
        <v>0</v>
      </c>
    </row>
    <row r="82" spans="1:9" ht="38.25" x14ac:dyDescent="0.2">
      <c r="A82" s="65" t="s">
        <v>498</v>
      </c>
      <c r="B82" s="176"/>
      <c r="C82" s="74" t="s">
        <v>330</v>
      </c>
      <c r="D82" s="74" t="s">
        <v>499</v>
      </c>
      <c r="E82" s="67">
        <v>0</v>
      </c>
      <c r="F82" s="67">
        <v>0</v>
      </c>
      <c r="G82" s="67">
        <v>0</v>
      </c>
      <c r="H82" s="67">
        <v>0</v>
      </c>
      <c r="I82" s="67">
        <v>0</v>
      </c>
    </row>
    <row r="83" spans="1:9" x14ac:dyDescent="0.2">
      <c r="A83" s="65" t="s">
        <v>500</v>
      </c>
      <c r="B83" s="176"/>
      <c r="C83" s="74" t="s">
        <v>333</v>
      </c>
      <c r="D83" s="74" t="s">
        <v>501</v>
      </c>
      <c r="E83" s="67">
        <v>0</v>
      </c>
      <c r="F83" s="67">
        <v>0</v>
      </c>
      <c r="G83" s="67">
        <v>0</v>
      </c>
      <c r="H83" s="67">
        <v>0</v>
      </c>
      <c r="I83" s="67">
        <v>0</v>
      </c>
    </row>
    <row r="84" spans="1:9" ht="25.5" x14ac:dyDescent="0.2">
      <c r="A84" s="65" t="s">
        <v>502</v>
      </c>
      <c r="B84" s="176"/>
      <c r="C84" s="74" t="s">
        <v>336</v>
      </c>
      <c r="D84" s="74" t="s">
        <v>503</v>
      </c>
      <c r="E84" s="67">
        <v>100</v>
      </c>
      <c r="F84" s="67">
        <v>100</v>
      </c>
      <c r="G84" s="67">
        <v>60.172899999999998</v>
      </c>
      <c r="H84" s="67">
        <v>0</v>
      </c>
      <c r="I84" s="67">
        <v>93.835400000000007</v>
      </c>
    </row>
    <row r="85" spans="1:9" ht="43.5" customHeight="1" x14ac:dyDescent="0.2">
      <c r="A85" s="65" t="s">
        <v>504</v>
      </c>
      <c r="B85" s="176"/>
      <c r="C85" s="182" t="s">
        <v>505</v>
      </c>
      <c r="D85" s="182"/>
      <c r="E85" s="75">
        <v>100</v>
      </c>
      <c r="F85" s="75">
        <v>100</v>
      </c>
      <c r="G85" s="75">
        <v>60.172899999999998</v>
      </c>
      <c r="H85" s="75">
        <v>0</v>
      </c>
      <c r="I85" s="75">
        <v>93.835400000000007</v>
      </c>
    </row>
    <row r="86" spans="1:9" ht="24" customHeight="1" x14ac:dyDescent="0.2">
      <c r="A86" s="65" t="s">
        <v>506</v>
      </c>
      <c r="B86" s="176" t="s">
        <v>507</v>
      </c>
      <c r="C86" s="76" t="s">
        <v>327</v>
      </c>
      <c r="D86" s="76" t="s">
        <v>508</v>
      </c>
      <c r="E86" s="67">
        <v>100</v>
      </c>
      <c r="F86" s="67">
        <v>100</v>
      </c>
      <c r="G86" s="67">
        <v>50.084099999999999</v>
      </c>
      <c r="H86" s="67">
        <v>0</v>
      </c>
      <c r="I86" s="67">
        <v>100</v>
      </c>
    </row>
    <row r="87" spans="1:9" x14ac:dyDescent="0.2">
      <c r="A87" s="65" t="s">
        <v>509</v>
      </c>
      <c r="B87" s="176"/>
      <c r="C87" s="74" t="s">
        <v>330</v>
      </c>
      <c r="D87" s="74" t="s">
        <v>510</v>
      </c>
      <c r="E87" s="67">
        <v>0</v>
      </c>
      <c r="F87" s="67">
        <v>0</v>
      </c>
      <c r="G87" s="67">
        <v>0</v>
      </c>
      <c r="H87" s="67">
        <v>0</v>
      </c>
      <c r="I87" s="67">
        <v>0</v>
      </c>
    </row>
    <row r="88" spans="1:9" x14ac:dyDescent="0.2">
      <c r="A88" s="65" t="s">
        <v>511</v>
      </c>
      <c r="B88" s="176"/>
      <c r="C88" s="74" t="s">
        <v>333</v>
      </c>
      <c r="D88" s="74" t="s">
        <v>512</v>
      </c>
      <c r="E88" s="67">
        <v>0</v>
      </c>
      <c r="F88" s="67">
        <v>0</v>
      </c>
      <c r="G88" s="67">
        <v>0</v>
      </c>
      <c r="H88" s="67">
        <v>0</v>
      </c>
      <c r="I88" s="67">
        <v>0</v>
      </c>
    </row>
    <row r="89" spans="1:9" ht="48" customHeight="1" x14ac:dyDescent="0.2">
      <c r="A89" s="65" t="s">
        <v>513</v>
      </c>
      <c r="B89" s="176"/>
      <c r="C89" s="182" t="s">
        <v>514</v>
      </c>
      <c r="D89" s="182"/>
      <c r="E89" s="75">
        <v>100</v>
      </c>
      <c r="F89" s="75">
        <v>100</v>
      </c>
      <c r="G89" s="75">
        <v>50.084099999999999</v>
      </c>
      <c r="H89" s="75">
        <v>0</v>
      </c>
      <c r="I89" s="75">
        <v>100</v>
      </c>
    </row>
    <row r="90" spans="1:9" ht="34.5" customHeight="1" x14ac:dyDescent="0.2">
      <c r="A90" s="65" t="s">
        <v>515</v>
      </c>
      <c r="B90" s="176" t="s">
        <v>516</v>
      </c>
      <c r="C90" s="76" t="s">
        <v>327</v>
      </c>
      <c r="D90" s="76" t="s">
        <v>517</v>
      </c>
      <c r="E90" s="67">
        <v>0</v>
      </c>
      <c r="F90" s="67">
        <v>0</v>
      </c>
      <c r="G90" s="67">
        <v>0</v>
      </c>
      <c r="H90" s="67">
        <v>0</v>
      </c>
      <c r="I90" s="67">
        <v>0</v>
      </c>
    </row>
    <row r="91" spans="1:9" x14ac:dyDescent="0.2">
      <c r="A91" s="65" t="s">
        <v>518</v>
      </c>
      <c r="B91" s="176"/>
      <c r="C91" s="74" t="s">
        <v>330</v>
      </c>
      <c r="D91" s="74" t="s">
        <v>519</v>
      </c>
      <c r="E91" s="67">
        <v>0</v>
      </c>
      <c r="F91" s="67">
        <v>0</v>
      </c>
      <c r="G91" s="67">
        <v>0</v>
      </c>
      <c r="H91" s="67">
        <v>0</v>
      </c>
      <c r="I91" s="67">
        <v>0</v>
      </c>
    </row>
    <row r="92" spans="1:9" ht="43.5" customHeight="1" x14ac:dyDescent="0.2">
      <c r="A92" s="65" t="s">
        <v>520</v>
      </c>
      <c r="B92" s="176"/>
      <c r="C92" s="182" t="s">
        <v>521</v>
      </c>
      <c r="D92" s="182"/>
      <c r="E92" s="75">
        <v>0</v>
      </c>
      <c r="F92" s="75">
        <v>0</v>
      </c>
      <c r="G92" s="75">
        <v>0</v>
      </c>
      <c r="H92" s="75">
        <v>0</v>
      </c>
      <c r="I92" s="75">
        <v>0</v>
      </c>
    </row>
    <row r="93" spans="1:9" ht="14.65" customHeight="1" x14ac:dyDescent="0.2">
      <c r="A93" s="65" t="s">
        <v>522</v>
      </c>
      <c r="B93" s="176" t="s">
        <v>523</v>
      </c>
      <c r="C93" s="76" t="s">
        <v>327</v>
      </c>
      <c r="D93" s="76" t="s">
        <v>524</v>
      </c>
      <c r="E93" s="67">
        <v>100</v>
      </c>
      <c r="F93" s="67">
        <v>100</v>
      </c>
      <c r="G93" s="67">
        <v>49.573500000000003</v>
      </c>
      <c r="H93" s="67">
        <v>51.962000000000003</v>
      </c>
      <c r="I93" s="67">
        <v>41.641800000000003</v>
      </c>
    </row>
    <row r="94" spans="1:9" ht="47.25" customHeight="1" x14ac:dyDescent="0.2">
      <c r="A94" s="65" t="s">
        <v>525</v>
      </c>
      <c r="B94" s="176"/>
      <c r="C94" s="182" t="s">
        <v>526</v>
      </c>
      <c r="D94" s="182"/>
      <c r="E94" s="68">
        <f>E93</f>
        <v>100</v>
      </c>
      <c r="F94" s="68">
        <f>F93</f>
        <v>100</v>
      </c>
      <c r="G94" s="68">
        <f>G93</f>
        <v>49.573500000000003</v>
      </c>
      <c r="H94" s="68">
        <f>H93</f>
        <v>51.962000000000003</v>
      </c>
      <c r="I94" s="68">
        <f>I93</f>
        <v>41.641800000000003</v>
      </c>
    </row>
    <row r="95" spans="1:9" ht="24" customHeight="1" x14ac:dyDescent="0.2">
      <c r="A95" s="65" t="s">
        <v>527</v>
      </c>
      <c r="B95" s="184" t="s">
        <v>528</v>
      </c>
      <c r="C95" s="77" t="s">
        <v>327</v>
      </c>
      <c r="D95" s="77" t="s">
        <v>529</v>
      </c>
      <c r="E95" s="67">
        <v>0</v>
      </c>
      <c r="F95" s="67">
        <v>0</v>
      </c>
      <c r="G95" s="67">
        <v>0</v>
      </c>
      <c r="H95" s="67">
        <v>0</v>
      </c>
      <c r="I95" s="67">
        <v>0</v>
      </c>
    </row>
    <row r="96" spans="1:9" ht="44.25" customHeight="1" x14ac:dyDescent="0.2">
      <c r="A96" s="65" t="s">
        <v>530</v>
      </c>
      <c r="B96" s="184"/>
      <c r="C96" s="182" t="s">
        <v>531</v>
      </c>
      <c r="D96" s="182"/>
      <c r="E96" s="68">
        <f>E95</f>
        <v>0</v>
      </c>
      <c r="F96" s="68">
        <f>F95</f>
        <v>0</v>
      </c>
      <c r="G96" s="68">
        <f>G95</f>
        <v>0</v>
      </c>
      <c r="H96" s="68">
        <f>H95</f>
        <v>0</v>
      </c>
      <c r="I96" s="68">
        <f>I95</f>
        <v>0</v>
      </c>
    </row>
    <row r="97" spans="1:9" ht="24" customHeight="1" x14ac:dyDescent="0.2">
      <c r="A97" s="65" t="s">
        <v>532</v>
      </c>
      <c r="B97" s="176" t="s">
        <v>533</v>
      </c>
      <c r="C97" s="76" t="s">
        <v>327</v>
      </c>
      <c r="D97" s="76" t="s">
        <v>534</v>
      </c>
      <c r="E97" s="67">
        <v>0</v>
      </c>
      <c r="F97" s="67">
        <v>0</v>
      </c>
      <c r="G97" s="67">
        <v>0</v>
      </c>
      <c r="H97" s="67">
        <v>0</v>
      </c>
      <c r="I97" s="67">
        <v>0</v>
      </c>
    </row>
    <row r="98" spans="1:9" ht="36" customHeight="1" x14ac:dyDescent="0.2">
      <c r="A98" s="65" t="s">
        <v>535</v>
      </c>
      <c r="B98" s="176"/>
      <c r="C98" s="182" t="s">
        <v>536</v>
      </c>
      <c r="D98" s="182"/>
      <c r="E98" s="68">
        <f>E97</f>
        <v>0</v>
      </c>
      <c r="F98" s="68">
        <f>F97</f>
        <v>0</v>
      </c>
      <c r="G98" s="68">
        <f>G97</f>
        <v>0</v>
      </c>
      <c r="H98" s="68">
        <f>H97</f>
        <v>0</v>
      </c>
      <c r="I98" s="68">
        <f>I97</f>
        <v>0</v>
      </c>
    </row>
    <row r="99" spans="1:9" ht="14.65" customHeight="1" x14ac:dyDescent="0.2">
      <c r="A99" s="65" t="s">
        <v>537</v>
      </c>
      <c r="B99" s="176" t="s">
        <v>538</v>
      </c>
      <c r="C99" s="76" t="s">
        <v>327</v>
      </c>
      <c r="D99" s="76" t="s">
        <v>539</v>
      </c>
      <c r="E99" s="67">
        <v>312.74599999999998</v>
      </c>
      <c r="F99" s="67">
        <v>100</v>
      </c>
      <c r="G99" s="67">
        <v>0</v>
      </c>
      <c r="H99" s="67">
        <v>0</v>
      </c>
      <c r="I99" s="67">
        <v>0</v>
      </c>
    </row>
    <row r="100" spans="1:9" ht="25.5" x14ac:dyDescent="0.2">
      <c r="A100" s="65" t="s">
        <v>540</v>
      </c>
      <c r="B100" s="176"/>
      <c r="C100" s="74" t="s">
        <v>330</v>
      </c>
      <c r="D100" s="74" t="s">
        <v>541</v>
      </c>
      <c r="E100" s="67">
        <v>0</v>
      </c>
      <c r="F100" s="67">
        <v>0</v>
      </c>
      <c r="G100" s="67">
        <v>0</v>
      </c>
      <c r="H100" s="67">
        <v>0</v>
      </c>
      <c r="I100" s="67">
        <v>0</v>
      </c>
    </row>
    <row r="101" spans="1:9" x14ac:dyDescent="0.2">
      <c r="A101" s="65" t="s">
        <v>542</v>
      </c>
      <c r="B101" s="176"/>
      <c r="C101" s="74" t="s">
        <v>333</v>
      </c>
      <c r="D101" s="74" t="s">
        <v>543</v>
      </c>
      <c r="E101" s="67">
        <v>100</v>
      </c>
      <c r="F101" s="67">
        <v>0</v>
      </c>
      <c r="G101" s="67">
        <v>0</v>
      </c>
      <c r="H101" s="67">
        <v>0</v>
      </c>
      <c r="I101" s="67">
        <v>0</v>
      </c>
    </row>
    <row r="102" spans="1:9" ht="42" customHeight="1" x14ac:dyDescent="0.2">
      <c r="A102" s="65" t="s">
        <v>544</v>
      </c>
      <c r="B102" s="176"/>
      <c r="C102" s="182" t="s">
        <v>545</v>
      </c>
      <c r="D102" s="182"/>
      <c r="E102" s="75">
        <v>30.3094</v>
      </c>
      <c r="F102" s="75">
        <v>3.6739999999999999</v>
      </c>
      <c r="G102" s="75">
        <v>0</v>
      </c>
      <c r="H102" s="75">
        <v>0</v>
      </c>
      <c r="I102" s="75">
        <v>0</v>
      </c>
    </row>
    <row r="103" spans="1:9" ht="34.5" customHeight="1" x14ac:dyDescent="0.2">
      <c r="A103" s="65" t="s">
        <v>546</v>
      </c>
      <c r="B103" s="176" t="s">
        <v>547</v>
      </c>
      <c r="C103" s="76" t="s">
        <v>327</v>
      </c>
      <c r="D103" s="76" t="s">
        <v>548</v>
      </c>
      <c r="E103" s="67">
        <v>100</v>
      </c>
      <c r="F103" s="67">
        <v>100</v>
      </c>
      <c r="G103" s="67">
        <v>100</v>
      </c>
      <c r="H103" s="67">
        <v>100</v>
      </c>
      <c r="I103" s="67">
        <v>0</v>
      </c>
    </row>
    <row r="104" spans="1:9" ht="38.25" x14ac:dyDescent="0.2">
      <c r="A104" s="65" t="s">
        <v>549</v>
      </c>
      <c r="B104" s="176"/>
      <c r="C104" s="74" t="s">
        <v>330</v>
      </c>
      <c r="D104" s="74" t="s">
        <v>550</v>
      </c>
      <c r="E104" s="67">
        <v>100</v>
      </c>
      <c r="F104" s="67">
        <v>100</v>
      </c>
      <c r="G104" s="67">
        <v>100</v>
      </c>
      <c r="H104" s="67">
        <v>100</v>
      </c>
      <c r="I104" s="67">
        <v>0</v>
      </c>
    </row>
    <row r="105" spans="1:9" ht="38.25" customHeight="1" x14ac:dyDescent="0.2">
      <c r="A105" s="65" t="s">
        <v>551</v>
      </c>
      <c r="B105" s="176"/>
      <c r="C105" s="183" t="s">
        <v>552</v>
      </c>
      <c r="D105" s="183"/>
      <c r="E105" s="75">
        <v>100</v>
      </c>
      <c r="F105" s="75">
        <v>100</v>
      </c>
      <c r="G105" s="75">
        <v>100</v>
      </c>
      <c r="H105" s="75">
        <v>100</v>
      </c>
      <c r="I105" s="75">
        <v>0</v>
      </c>
    </row>
    <row r="106" spans="1:9" ht="24" customHeight="1" x14ac:dyDescent="0.2">
      <c r="A106" s="65" t="s">
        <v>553</v>
      </c>
      <c r="B106" s="176" t="s">
        <v>554</v>
      </c>
      <c r="C106" s="76" t="s">
        <v>327</v>
      </c>
      <c r="D106" s="76" t="s">
        <v>555</v>
      </c>
      <c r="E106" s="67">
        <v>0</v>
      </c>
      <c r="F106" s="67">
        <v>0</v>
      </c>
      <c r="G106" s="67">
        <v>0</v>
      </c>
      <c r="H106" s="67">
        <v>0</v>
      </c>
      <c r="I106" s="67">
        <v>0</v>
      </c>
    </row>
    <row r="107" spans="1:9" ht="36.75" customHeight="1" x14ac:dyDescent="0.2">
      <c r="A107" s="65" t="s">
        <v>553</v>
      </c>
      <c r="B107" s="176"/>
      <c r="C107" s="182" t="s">
        <v>556</v>
      </c>
      <c r="D107" s="182"/>
      <c r="E107" s="68">
        <f>E106</f>
        <v>0</v>
      </c>
      <c r="F107" s="68">
        <f>F106</f>
        <v>0</v>
      </c>
      <c r="G107" s="68">
        <f>G106</f>
        <v>0</v>
      </c>
      <c r="H107" s="68">
        <f>H106</f>
        <v>0</v>
      </c>
      <c r="I107" s="68">
        <f>I106</f>
        <v>0</v>
      </c>
    </row>
    <row r="108" spans="1:9" ht="24" customHeight="1" x14ac:dyDescent="0.2">
      <c r="A108" s="65" t="s">
        <v>557</v>
      </c>
      <c r="B108" s="176" t="s">
        <v>558</v>
      </c>
      <c r="C108" s="76" t="s">
        <v>327</v>
      </c>
      <c r="D108" s="76" t="s">
        <v>559</v>
      </c>
      <c r="E108" s="67">
        <v>100</v>
      </c>
      <c r="F108" s="67">
        <v>100</v>
      </c>
      <c r="G108" s="67">
        <v>86.052199999999999</v>
      </c>
      <c r="H108" s="67">
        <v>94.638000000000005</v>
      </c>
      <c r="I108" s="67">
        <v>20.716100000000001</v>
      </c>
    </row>
    <row r="109" spans="1:9" ht="38.25" x14ac:dyDescent="0.2">
      <c r="A109" s="65" t="s">
        <v>560</v>
      </c>
      <c r="B109" s="176"/>
      <c r="C109" s="74" t="s">
        <v>330</v>
      </c>
      <c r="D109" s="74" t="s">
        <v>561</v>
      </c>
      <c r="E109" s="67">
        <v>0</v>
      </c>
      <c r="F109" s="67">
        <v>0</v>
      </c>
      <c r="G109" s="67">
        <v>0</v>
      </c>
      <c r="H109" s="67">
        <v>0</v>
      </c>
      <c r="I109" s="67">
        <v>0</v>
      </c>
    </row>
    <row r="110" spans="1:9" ht="39.75" customHeight="1" x14ac:dyDescent="0.2">
      <c r="A110" s="65" t="s">
        <v>562</v>
      </c>
      <c r="B110" s="176"/>
      <c r="C110" s="182" t="s">
        <v>563</v>
      </c>
      <c r="D110" s="182"/>
      <c r="E110" s="75">
        <v>100</v>
      </c>
      <c r="F110" s="75">
        <v>100</v>
      </c>
      <c r="G110" s="75">
        <v>86.052199999999999</v>
      </c>
      <c r="H110" s="75">
        <v>94.638000000000005</v>
      </c>
      <c r="I110" s="75">
        <v>20.716100000000001</v>
      </c>
    </row>
  </sheetData>
  <sheetProtection sheet="1"/>
  <mergeCells count="51">
    <mergeCell ref="B8:B19"/>
    <mergeCell ref="C19:D19"/>
    <mergeCell ref="B3:I3"/>
    <mergeCell ref="B4:I4"/>
    <mergeCell ref="B5:I5"/>
    <mergeCell ref="B6:D7"/>
    <mergeCell ref="E6:I6"/>
    <mergeCell ref="B20:B22"/>
    <mergeCell ref="C22:D22"/>
    <mergeCell ref="B23:B25"/>
    <mergeCell ref="C25:D25"/>
    <mergeCell ref="B26:B33"/>
    <mergeCell ref="C33:D33"/>
    <mergeCell ref="B34:B36"/>
    <mergeCell ref="C36:D36"/>
    <mergeCell ref="B37:B39"/>
    <mergeCell ref="C39:D39"/>
    <mergeCell ref="B40:B41"/>
    <mergeCell ref="C41:D41"/>
    <mergeCell ref="B42:B44"/>
    <mergeCell ref="C44:D44"/>
    <mergeCell ref="B45:B53"/>
    <mergeCell ref="C53:D53"/>
    <mergeCell ref="B54:B59"/>
    <mergeCell ref="C59:D59"/>
    <mergeCell ref="B60:B62"/>
    <mergeCell ref="C62:D62"/>
    <mergeCell ref="B63:B72"/>
    <mergeCell ref="C72:D72"/>
    <mergeCell ref="B73:B80"/>
    <mergeCell ref="C80:D80"/>
    <mergeCell ref="B81:B85"/>
    <mergeCell ref="C85:D85"/>
    <mergeCell ref="B86:B89"/>
    <mergeCell ref="C89:D89"/>
    <mergeCell ref="B90:B92"/>
    <mergeCell ref="C92:D92"/>
    <mergeCell ref="B93:B94"/>
    <mergeCell ref="C94:D94"/>
    <mergeCell ref="B95:B96"/>
    <mergeCell ref="C96:D96"/>
    <mergeCell ref="B97:B98"/>
    <mergeCell ref="C98:D98"/>
    <mergeCell ref="B108:B110"/>
    <mergeCell ref="C110:D110"/>
    <mergeCell ref="B99:B102"/>
    <mergeCell ref="C102:D102"/>
    <mergeCell ref="B103:B105"/>
    <mergeCell ref="C105:D105"/>
    <mergeCell ref="B106:B107"/>
    <mergeCell ref="C107:D107"/>
  </mergeCells>
  <printOptions horizontalCentered="1"/>
  <pageMargins left="0.31496062992125984" right="0.31496062992125984" top="0.15748031496062992" bottom="0.15748031496062992" header="0.51181102362204722" footer="0.51181102362204722"/>
  <pageSetup paperSize="9" scale="72" firstPageNumber="0" fitToHeight="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tabSelected="1" zoomScale="85" zoomScaleNormal="85" workbookViewId="0">
      <pane ySplit="2" topLeftCell="A12" activePane="bottomLeft" state="frozen"/>
      <selection activeCell="D11" sqref="D11"/>
      <selection pane="bottomLeft" activeCell="D11" sqref="D11"/>
    </sheetView>
  </sheetViews>
  <sheetFormatPr defaultRowHeight="12.75" x14ac:dyDescent="0.2"/>
  <cols>
    <col min="1" max="1" width="3.140625" style="35" customWidth="1"/>
    <col min="2" max="2" width="27.7109375" style="78" customWidth="1"/>
    <col min="3" max="3" width="5.140625" style="79" customWidth="1"/>
    <col min="4" max="4" width="36.140625" style="80" customWidth="1"/>
    <col min="5" max="5" width="51.28515625" style="81" customWidth="1"/>
    <col min="6" max="6" width="18.42578125" style="82" customWidth="1"/>
    <col min="7" max="7" width="17.7109375" style="83" customWidth="1"/>
    <col min="8" max="8" width="5.28515625" style="83" customWidth="1"/>
    <col min="9" max="9" width="32.5703125" style="84" customWidth="1"/>
    <col min="10" max="10" width="41.140625" style="85" customWidth="1"/>
    <col min="11" max="16384" width="9.140625" style="35"/>
  </cols>
  <sheetData>
    <row r="1" spans="1:10" ht="36.75" customHeight="1" x14ac:dyDescent="0.25">
      <c r="A1" s="186" t="s">
        <v>572</v>
      </c>
      <c r="B1" s="186"/>
      <c r="C1" s="186"/>
      <c r="D1" s="186"/>
      <c r="E1" s="186"/>
      <c r="F1" s="186"/>
      <c r="G1" s="186"/>
      <c r="H1" s="186"/>
      <c r="I1" s="186"/>
      <c r="J1" s="186"/>
    </row>
    <row r="2" spans="1:10" s="88" customFormat="1" ht="39.75" customHeight="1" x14ac:dyDescent="0.2">
      <c r="A2" s="187" t="s">
        <v>573</v>
      </c>
      <c r="B2" s="187"/>
      <c r="C2" s="187" t="s">
        <v>574</v>
      </c>
      <c r="D2" s="187"/>
      <c r="E2" s="86" t="s">
        <v>575</v>
      </c>
      <c r="F2" s="87" t="s">
        <v>576</v>
      </c>
      <c r="G2" s="87" t="s">
        <v>577</v>
      </c>
      <c r="H2" s="87" t="s">
        <v>578</v>
      </c>
      <c r="I2" s="86" t="s">
        <v>579</v>
      </c>
      <c r="J2" s="86" t="s">
        <v>580</v>
      </c>
    </row>
    <row r="3" spans="1:10" s="19" customFormat="1" ht="151.5" customHeight="1" x14ac:dyDescent="0.2">
      <c r="A3" s="89">
        <v>1</v>
      </c>
      <c r="B3" s="90" t="s">
        <v>9</v>
      </c>
      <c r="C3" s="91" t="s">
        <v>10</v>
      </c>
      <c r="D3" s="92" t="s">
        <v>11</v>
      </c>
      <c r="E3" s="93" t="s">
        <v>581</v>
      </c>
      <c r="F3" s="94" t="s">
        <v>582</v>
      </c>
      <c r="G3" s="94" t="s">
        <v>583</v>
      </c>
      <c r="H3" s="94" t="s">
        <v>584</v>
      </c>
      <c r="I3" s="95" t="s">
        <v>585</v>
      </c>
      <c r="J3" s="96" t="s">
        <v>586</v>
      </c>
    </row>
    <row r="4" spans="1:10" s="19" customFormat="1" ht="6" customHeight="1" x14ac:dyDescent="0.2">
      <c r="A4" s="97"/>
      <c r="B4" s="98"/>
      <c r="C4" s="99"/>
      <c r="D4" s="100"/>
      <c r="E4" s="101"/>
      <c r="F4" s="102"/>
      <c r="G4" s="103"/>
      <c r="H4" s="103"/>
      <c r="I4" s="104"/>
      <c r="J4" s="105"/>
    </row>
    <row r="5" spans="1:10" ht="56.25" customHeight="1" x14ac:dyDescent="0.2">
      <c r="A5" s="106">
        <v>2</v>
      </c>
      <c r="B5" s="92" t="s">
        <v>13</v>
      </c>
      <c r="C5" s="91" t="s">
        <v>14</v>
      </c>
      <c r="D5" s="107" t="s">
        <v>587</v>
      </c>
      <c r="E5" s="108" t="s">
        <v>588</v>
      </c>
      <c r="F5" s="109" t="s">
        <v>589</v>
      </c>
      <c r="G5" s="109" t="s">
        <v>583</v>
      </c>
      <c r="H5" s="109" t="s">
        <v>584</v>
      </c>
      <c r="I5" s="110" t="str">
        <f t="shared" ref="I5:I12" si="0">D5</f>
        <v>Incidenza degli accertamenti di parte corrente  sulle previsioni iniziali di parte corrente</v>
      </c>
      <c r="J5" s="111"/>
    </row>
    <row r="6" spans="1:10" ht="55.5" customHeight="1" x14ac:dyDescent="0.2">
      <c r="A6" s="112"/>
      <c r="B6" s="113"/>
      <c r="C6" s="114" t="s">
        <v>17</v>
      </c>
      <c r="D6" s="107" t="s">
        <v>590</v>
      </c>
      <c r="E6" s="115" t="s">
        <v>591</v>
      </c>
      <c r="F6" s="116" t="s">
        <v>589</v>
      </c>
      <c r="G6" s="116" t="s">
        <v>583</v>
      </c>
      <c r="H6" s="116" t="s">
        <v>584</v>
      </c>
      <c r="I6" s="117" t="str">
        <f t="shared" si="0"/>
        <v>Incidenza degli accertamenti di parte corrente  sulle previsioni definitive di parte corrente</v>
      </c>
      <c r="J6" s="118"/>
    </row>
    <row r="7" spans="1:10" ht="92.25" customHeight="1" x14ac:dyDescent="0.2">
      <c r="A7" s="112"/>
      <c r="B7" s="113"/>
      <c r="C7" s="114" t="s">
        <v>20</v>
      </c>
      <c r="D7" s="107" t="s">
        <v>21</v>
      </c>
      <c r="E7" s="115" t="s">
        <v>592</v>
      </c>
      <c r="F7" s="116" t="s">
        <v>589</v>
      </c>
      <c r="G7" s="116" t="s">
        <v>583</v>
      </c>
      <c r="H7" s="116" t="s">
        <v>584</v>
      </c>
      <c r="I7" s="117" t="str">
        <f t="shared" si="0"/>
        <v>Incidenza degli accertamenti delle entrate proprie sulle previsioni iniziali di parte corrente</v>
      </c>
      <c r="J7" s="118"/>
    </row>
    <row r="8" spans="1:10" ht="93.75" customHeight="1" x14ac:dyDescent="0.2">
      <c r="A8" s="112"/>
      <c r="B8" s="113"/>
      <c r="C8" s="114" t="s">
        <v>23</v>
      </c>
      <c r="D8" s="107" t="s">
        <v>24</v>
      </c>
      <c r="E8" s="115" t="s">
        <v>593</v>
      </c>
      <c r="F8" s="116" t="s">
        <v>589</v>
      </c>
      <c r="G8" s="116" t="s">
        <v>583</v>
      </c>
      <c r="H8" s="116" t="s">
        <v>584</v>
      </c>
      <c r="I8" s="117" t="str">
        <f t="shared" si="0"/>
        <v>Incidenza degli accertamenti delle entrate proprie sulle previsioni definitive di parte corrente</v>
      </c>
      <c r="J8" s="118"/>
    </row>
    <row r="9" spans="1:10" ht="63.75" x14ac:dyDescent="0.2">
      <c r="A9" s="112"/>
      <c r="B9" s="113"/>
      <c r="C9" s="114" t="s">
        <v>26</v>
      </c>
      <c r="D9" s="107" t="s">
        <v>594</v>
      </c>
      <c r="E9" s="115" t="s">
        <v>595</v>
      </c>
      <c r="F9" s="119" t="s">
        <v>596</v>
      </c>
      <c r="G9" s="116" t="s">
        <v>583</v>
      </c>
      <c r="H9" s="116" t="s">
        <v>584</v>
      </c>
      <c r="I9" s="117" t="str">
        <f t="shared" si="0"/>
        <v>Incidenza degli incassi correnti sulle previsioni  iniziali di parte corrente</v>
      </c>
      <c r="J9" s="118"/>
    </row>
    <row r="10" spans="1:10" ht="69" customHeight="1" x14ac:dyDescent="0.2">
      <c r="A10" s="112"/>
      <c r="B10" s="113"/>
      <c r="C10" s="114" t="s">
        <v>29</v>
      </c>
      <c r="D10" s="107" t="s">
        <v>30</v>
      </c>
      <c r="E10" s="115" t="s">
        <v>597</v>
      </c>
      <c r="F10" s="116" t="s">
        <v>598</v>
      </c>
      <c r="G10" s="116" t="s">
        <v>583</v>
      </c>
      <c r="H10" s="116" t="s">
        <v>584</v>
      </c>
      <c r="I10" s="117" t="str">
        <f t="shared" si="0"/>
        <v>Incidenza degli incassi correnti sulle previsioni definitive di parte corrente</v>
      </c>
      <c r="J10" s="118"/>
    </row>
    <row r="11" spans="1:10" ht="97.5" customHeight="1" x14ac:dyDescent="0.2">
      <c r="A11" s="112"/>
      <c r="B11" s="113"/>
      <c r="C11" s="114" t="s">
        <v>32</v>
      </c>
      <c r="D11" s="107" t="s">
        <v>33</v>
      </c>
      <c r="E11" s="115" t="s">
        <v>599</v>
      </c>
      <c r="F11" s="116" t="s">
        <v>598</v>
      </c>
      <c r="G11" s="116" t="s">
        <v>583</v>
      </c>
      <c r="H11" s="116" t="s">
        <v>584</v>
      </c>
      <c r="I11" s="117" t="str">
        <f t="shared" si="0"/>
        <v>Incidenza degli incassi delle entrate proprie sulle previsioni iniziali di parte corrente</v>
      </c>
      <c r="J11" s="118"/>
    </row>
    <row r="12" spans="1:10" ht="99.75" customHeight="1" x14ac:dyDescent="0.2">
      <c r="A12" s="112"/>
      <c r="B12" s="113"/>
      <c r="C12" s="114" t="s">
        <v>35</v>
      </c>
      <c r="D12" s="92" t="s">
        <v>36</v>
      </c>
      <c r="E12" s="120" t="s">
        <v>600</v>
      </c>
      <c r="F12" s="119" t="s">
        <v>598</v>
      </c>
      <c r="G12" s="119" t="s">
        <v>583</v>
      </c>
      <c r="H12" s="119" t="s">
        <v>584</v>
      </c>
      <c r="I12" s="121" t="str">
        <f t="shared" si="0"/>
        <v>Incidenza degli incassi delle entrate proprie sulle previsioni definitive di parte corrente</v>
      </c>
      <c r="J12" s="122"/>
    </row>
    <row r="13" spans="1:10" s="19" customFormat="1" ht="6" customHeight="1" x14ac:dyDescent="0.2">
      <c r="A13" s="97"/>
      <c r="B13" s="98"/>
      <c r="C13" s="99"/>
      <c r="D13" s="100"/>
      <c r="E13" s="101"/>
      <c r="F13" s="102"/>
      <c r="G13" s="103"/>
      <c r="H13" s="103"/>
      <c r="I13" s="104"/>
      <c r="J13" s="105"/>
    </row>
    <row r="14" spans="1:10" ht="76.5" x14ac:dyDescent="0.2">
      <c r="A14" s="106">
        <v>3</v>
      </c>
      <c r="B14" s="92" t="s">
        <v>38</v>
      </c>
      <c r="C14" s="123" t="s">
        <v>39</v>
      </c>
      <c r="D14" s="107" t="s">
        <v>601</v>
      </c>
      <c r="E14" s="108" t="s">
        <v>41</v>
      </c>
      <c r="F14" s="94" t="s">
        <v>602</v>
      </c>
      <c r="G14" s="109" t="s">
        <v>583</v>
      </c>
      <c r="H14" s="109" t="s">
        <v>584</v>
      </c>
      <c r="I14" s="124" t="s">
        <v>603</v>
      </c>
      <c r="J14" s="111" t="s">
        <v>604</v>
      </c>
    </row>
    <row r="15" spans="1:10" ht="48" x14ac:dyDescent="0.2">
      <c r="A15" s="106"/>
      <c r="B15" s="92"/>
      <c r="C15" s="114" t="s">
        <v>42</v>
      </c>
      <c r="D15" s="125" t="s">
        <v>605</v>
      </c>
      <c r="E15" s="120" t="s">
        <v>44</v>
      </c>
      <c r="F15" s="119" t="s">
        <v>602</v>
      </c>
      <c r="G15" s="119" t="s">
        <v>583</v>
      </c>
      <c r="H15" s="119" t="s">
        <v>584</v>
      </c>
      <c r="I15" s="121" t="s">
        <v>606</v>
      </c>
      <c r="J15" s="122"/>
    </row>
    <row r="16" spans="1:10" s="19" customFormat="1" ht="6" customHeight="1" x14ac:dyDescent="0.2">
      <c r="A16" s="97"/>
      <c r="B16" s="98"/>
      <c r="C16" s="126"/>
      <c r="D16" s="101"/>
      <c r="E16" s="101"/>
      <c r="F16" s="102"/>
      <c r="G16" s="103"/>
      <c r="H16" s="103"/>
      <c r="I16" s="104"/>
      <c r="J16" s="105"/>
    </row>
    <row r="17" spans="1:10" ht="132" x14ac:dyDescent="0.2">
      <c r="A17" s="106">
        <v>4</v>
      </c>
      <c r="B17" s="92" t="s">
        <v>607</v>
      </c>
      <c r="C17" s="91" t="s">
        <v>46</v>
      </c>
      <c r="D17" s="107" t="s">
        <v>608</v>
      </c>
      <c r="E17" s="108" t="s">
        <v>609</v>
      </c>
      <c r="F17" s="109" t="s">
        <v>610</v>
      </c>
      <c r="G17" s="109" t="s">
        <v>583</v>
      </c>
      <c r="H17" s="109" t="s">
        <v>584</v>
      </c>
      <c r="I17" s="110" t="s">
        <v>611</v>
      </c>
      <c r="J17" s="111"/>
    </row>
    <row r="18" spans="1:10" ht="153" x14ac:dyDescent="0.2">
      <c r="A18" s="112"/>
      <c r="B18" s="113"/>
      <c r="C18" s="114" t="s">
        <v>49</v>
      </c>
      <c r="D18" s="107" t="s">
        <v>612</v>
      </c>
      <c r="E18" s="115" t="s">
        <v>613</v>
      </c>
      <c r="F18" s="116" t="s">
        <v>610</v>
      </c>
      <c r="G18" s="116" t="s">
        <v>583</v>
      </c>
      <c r="H18" s="116" t="s">
        <v>584</v>
      </c>
      <c r="I18" s="117" t="s">
        <v>614</v>
      </c>
      <c r="J18" s="118"/>
    </row>
    <row r="19" spans="1:10" ht="132" customHeight="1" x14ac:dyDescent="0.2">
      <c r="A19" s="112"/>
      <c r="B19" s="113"/>
      <c r="C19" s="114" t="s">
        <v>52</v>
      </c>
      <c r="D19" s="107" t="s">
        <v>615</v>
      </c>
      <c r="E19" s="115" t="s">
        <v>616</v>
      </c>
      <c r="F19" s="116" t="s">
        <v>610</v>
      </c>
      <c r="G19" s="116" t="s">
        <v>583</v>
      </c>
      <c r="H19" s="116" t="s">
        <v>584</v>
      </c>
      <c r="I19" s="117" t="s">
        <v>617</v>
      </c>
      <c r="J19" s="118"/>
    </row>
    <row r="20" spans="1:10" ht="114.75" x14ac:dyDescent="0.2">
      <c r="A20" s="112"/>
      <c r="B20" s="113"/>
      <c r="C20" s="114" t="s">
        <v>55</v>
      </c>
      <c r="D20" s="92" t="s">
        <v>618</v>
      </c>
      <c r="E20" s="120" t="s">
        <v>619</v>
      </c>
      <c r="F20" s="119" t="s">
        <v>620</v>
      </c>
      <c r="G20" s="119" t="s">
        <v>621</v>
      </c>
      <c r="H20" s="119" t="s">
        <v>584</v>
      </c>
      <c r="I20" s="121" t="s">
        <v>622</v>
      </c>
      <c r="J20" s="122"/>
    </row>
    <row r="21" spans="1:10" s="19" customFormat="1" ht="6" customHeight="1" x14ac:dyDescent="0.2">
      <c r="A21" s="127"/>
      <c r="B21" s="127"/>
      <c r="C21" s="126"/>
      <c r="D21" s="101"/>
      <c r="E21" s="101"/>
      <c r="F21" s="102"/>
      <c r="G21" s="103"/>
      <c r="H21" s="103"/>
      <c r="I21" s="104"/>
      <c r="J21" s="105"/>
    </row>
    <row r="22" spans="1:10" s="6" customFormat="1" ht="82.5" customHeight="1" x14ac:dyDescent="0.2">
      <c r="A22" s="91">
        <v>5</v>
      </c>
      <c r="B22" s="92" t="s">
        <v>58</v>
      </c>
      <c r="C22" s="91" t="s">
        <v>59</v>
      </c>
      <c r="D22" s="92" t="s">
        <v>60</v>
      </c>
      <c r="E22" s="93" t="s">
        <v>623</v>
      </c>
      <c r="F22" s="94" t="s">
        <v>610</v>
      </c>
      <c r="G22" s="94" t="s">
        <v>583</v>
      </c>
      <c r="H22" s="94" t="s">
        <v>584</v>
      </c>
      <c r="I22" s="96" t="s">
        <v>624</v>
      </c>
      <c r="J22" s="128"/>
    </row>
    <row r="23" spans="1:10" s="19" customFormat="1" ht="6" customHeight="1" x14ac:dyDescent="0.2">
      <c r="A23" s="127"/>
      <c r="B23" s="127"/>
      <c r="C23" s="126"/>
      <c r="D23" s="101"/>
      <c r="E23" s="101"/>
      <c r="F23" s="102"/>
      <c r="G23" s="103"/>
      <c r="H23" s="103"/>
      <c r="I23" s="104"/>
      <c r="J23" s="105"/>
    </row>
    <row r="24" spans="1:10" ht="57" customHeight="1" x14ac:dyDescent="0.2">
      <c r="A24" s="91">
        <v>6</v>
      </c>
      <c r="B24" s="92" t="s">
        <v>62</v>
      </c>
      <c r="C24" s="123" t="s">
        <v>63</v>
      </c>
      <c r="D24" s="107" t="s">
        <v>625</v>
      </c>
      <c r="E24" s="108" t="s">
        <v>626</v>
      </c>
      <c r="F24" s="109" t="s">
        <v>627</v>
      </c>
      <c r="G24" s="109" t="s">
        <v>583</v>
      </c>
      <c r="H24" s="109" t="s">
        <v>584</v>
      </c>
      <c r="I24" s="129" t="s">
        <v>628</v>
      </c>
      <c r="J24" s="111"/>
    </row>
    <row r="25" spans="1:10" ht="59.25" customHeight="1" x14ac:dyDescent="0.2">
      <c r="A25" s="19"/>
      <c r="B25" s="130"/>
      <c r="C25" s="131" t="s">
        <v>69</v>
      </c>
      <c r="D25" s="132" t="s">
        <v>67</v>
      </c>
      <c r="E25" s="115" t="s">
        <v>629</v>
      </c>
      <c r="F25" s="116" t="s">
        <v>610</v>
      </c>
      <c r="G25" s="116" t="s">
        <v>583</v>
      </c>
      <c r="H25" s="116" t="s">
        <v>584</v>
      </c>
      <c r="I25" s="117" t="s">
        <v>630</v>
      </c>
      <c r="J25" s="118"/>
    </row>
    <row r="26" spans="1:10" ht="42.75" customHeight="1" x14ac:dyDescent="0.2">
      <c r="A26" s="19"/>
      <c r="B26" s="130"/>
      <c r="C26" s="114" t="s">
        <v>631</v>
      </c>
      <c r="D26" s="125" t="s">
        <v>70</v>
      </c>
      <c r="E26" s="120" t="s">
        <v>632</v>
      </c>
      <c r="F26" s="119" t="s">
        <v>610</v>
      </c>
      <c r="G26" s="119" t="s">
        <v>583</v>
      </c>
      <c r="H26" s="119" t="s">
        <v>584</v>
      </c>
      <c r="I26" s="121" t="s">
        <v>633</v>
      </c>
      <c r="J26" s="122"/>
    </row>
    <row r="27" spans="1:10" ht="6" customHeight="1" x14ac:dyDescent="0.2">
      <c r="A27" s="127"/>
      <c r="B27" s="127"/>
      <c r="C27" s="126"/>
      <c r="D27" s="101"/>
      <c r="E27" s="101"/>
      <c r="F27" s="102"/>
      <c r="G27" s="103"/>
      <c r="H27" s="103"/>
      <c r="I27" s="104"/>
      <c r="J27" s="105"/>
    </row>
    <row r="28" spans="1:10" ht="68.25" customHeight="1" x14ac:dyDescent="0.2">
      <c r="A28" s="91">
        <v>7</v>
      </c>
      <c r="B28" s="92" t="s">
        <v>72</v>
      </c>
      <c r="C28" s="123" t="s">
        <v>73</v>
      </c>
      <c r="D28" s="107" t="s">
        <v>74</v>
      </c>
      <c r="E28" s="108" t="s">
        <v>634</v>
      </c>
      <c r="F28" s="109" t="s">
        <v>635</v>
      </c>
      <c r="G28" s="109" t="s">
        <v>583</v>
      </c>
      <c r="H28" s="109" t="s">
        <v>584</v>
      </c>
      <c r="I28" s="129" t="s">
        <v>636</v>
      </c>
      <c r="J28" s="111"/>
    </row>
    <row r="29" spans="1:10" ht="114.75" x14ac:dyDescent="0.2">
      <c r="A29" s="19"/>
      <c r="B29" s="130"/>
      <c r="C29" s="131" t="s">
        <v>76</v>
      </c>
      <c r="D29" s="132" t="s">
        <v>637</v>
      </c>
      <c r="E29" s="133" t="s">
        <v>638</v>
      </c>
      <c r="F29" s="116" t="s">
        <v>639</v>
      </c>
      <c r="G29" s="116" t="s">
        <v>621</v>
      </c>
      <c r="H29" s="116" t="s">
        <v>584</v>
      </c>
      <c r="I29" s="117" t="s">
        <v>640</v>
      </c>
      <c r="J29" s="118"/>
    </row>
    <row r="30" spans="1:10" ht="114.75" x14ac:dyDescent="0.2">
      <c r="A30" s="19"/>
      <c r="B30" s="130"/>
      <c r="C30" s="131" t="s">
        <v>79</v>
      </c>
      <c r="D30" s="132" t="s">
        <v>641</v>
      </c>
      <c r="E30" s="133" t="s">
        <v>642</v>
      </c>
      <c r="F30" s="116" t="s">
        <v>639</v>
      </c>
      <c r="G30" s="116" t="s">
        <v>621</v>
      </c>
      <c r="H30" s="116" t="s">
        <v>584</v>
      </c>
      <c r="I30" s="117" t="s">
        <v>643</v>
      </c>
      <c r="J30" s="118"/>
    </row>
    <row r="31" spans="1:10" ht="114.75" x14ac:dyDescent="0.2">
      <c r="A31" s="19"/>
      <c r="B31" s="130"/>
      <c r="C31" s="131" t="s">
        <v>82</v>
      </c>
      <c r="D31" s="92" t="s">
        <v>644</v>
      </c>
      <c r="E31" s="134" t="s">
        <v>645</v>
      </c>
      <c r="F31" s="94" t="s">
        <v>639</v>
      </c>
      <c r="G31" s="119" t="s">
        <v>621</v>
      </c>
      <c r="H31" s="94" t="s">
        <v>584</v>
      </c>
      <c r="I31" s="121" t="s">
        <v>646</v>
      </c>
      <c r="J31" s="128"/>
    </row>
    <row r="32" spans="1:10" ht="168" x14ac:dyDescent="0.2">
      <c r="A32" s="19"/>
      <c r="B32" s="130"/>
      <c r="C32" s="131" t="s">
        <v>85</v>
      </c>
      <c r="D32" s="132" t="s">
        <v>86</v>
      </c>
      <c r="E32" s="133" t="s">
        <v>647</v>
      </c>
      <c r="F32" s="116" t="s">
        <v>648</v>
      </c>
      <c r="G32" s="116" t="s">
        <v>583</v>
      </c>
      <c r="H32" s="116" t="s">
        <v>584</v>
      </c>
      <c r="I32" s="117" t="s">
        <v>86</v>
      </c>
      <c r="J32" s="135" t="s">
        <v>649</v>
      </c>
    </row>
    <row r="33" spans="1:10" ht="120" x14ac:dyDescent="0.2">
      <c r="A33" s="19"/>
      <c r="B33" s="130"/>
      <c r="C33" s="131" t="s">
        <v>88</v>
      </c>
      <c r="D33" s="132" t="s">
        <v>89</v>
      </c>
      <c r="E33" s="133" t="s">
        <v>650</v>
      </c>
      <c r="F33" s="116" t="s">
        <v>651</v>
      </c>
      <c r="G33" s="116" t="s">
        <v>583</v>
      </c>
      <c r="H33" s="116" t="s">
        <v>584</v>
      </c>
      <c r="I33" s="117" t="s">
        <v>89</v>
      </c>
      <c r="J33" s="135" t="s">
        <v>652</v>
      </c>
    </row>
    <row r="34" spans="1:10" ht="128.25" customHeight="1" x14ac:dyDescent="0.2">
      <c r="A34" s="19"/>
      <c r="B34" s="130"/>
      <c r="C34" s="114" t="s">
        <v>91</v>
      </c>
      <c r="D34" s="125" t="s">
        <v>92</v>
      </c>
      <c r="E34" s="136" t="s">
        <v>653</v>
      </c>
      <c r="F34" s="119" t="s">
        <v>654</v>
      </c>
      <c r="G34" s="119" t="s">
        <v>583</v>
      </c>
      <c r="H34" s="119" t="s">
        <v>584</v>
      </c>
      <c r="I34" s="121" t="s">
        <v>92</v>
      </c>
      <c r="J34" s="135" t="s">
        <v>655</v>
      </c>
    </row>
    <row r="35" spans="1:10" s="19" customFormat="1" ht="6" customHeight="1" x14ac:dyDescent="0.2">
      <c r="A35" s="97"/>
      <c r="B35" s="98"/>
      <c r="C35" s="126"/>
      <c r="D35" s="101"/>
      <c r="E35" s="101"/>
      <c r="F35" s="102"/>
      <c r="G35" s="103"/>
      <c r="H35" s="103"/>
      <c r="I35" s="104"/>
      <c r="J35" s="105"/>
    </row>
    <row r="36" spans="1:10" ht="57" customHeight="1" x14ac:dyDescent="0.2">
      <c r="A36" s="106">
        <v>8</v>
      </c>
      <c r="B36" s="92" t="s">
        <v>94</v>
      </c>
      <c r="C36" s="123" t="s">
        <v>95</v>
      </c>
      <c r="D36" s="107" t="s">
        <v>96</v>
      </c>
      <c r="E36" s="137" t="s">
        <v>656</v>
      </c>
      <c r="F36" s="109" t="s">
        <v>657</v>
      </c>
      <c r="G36" s="109" t="s">
        <v>583</v>
      </c>
      <c r="H36" s="109" t="s">
        <v>584</v>
      </c>
      <c r="I36" s="110" t="s">
        <v>658</v>
      </c>
      <c r="J36" s="138"/>
    </row>
    <row r="37" spans="1:10" ht="57" customHeight="1" x14ac:dyDescent="0.2">
      <c r="A37" s="19"/>
      <c r="B37" s="130"/>
      <c r="C37" s="131" t="s">
        <v>98</v>
      </c>
      <c r="D37" s="132" t="s">
        <v>99</v>
      </c>
      <c r="E37" s="133" t="s">
        <v>659</v>
      </c>
      <c r="F37" s="116" t="s">
        <v>657</v>
      </c>
      <c r="G37" s="116" t="s">
        <v>583</v>
      </c>
      <c r="H37" s="116" t="s">
        <v>584</v>
      </c>
      <c r="I37" s="117" t="s">
        <v>660</v>
      </c>
      <c r="J37" s="118"/>
    </row>
    <row r="38" spans="1:10" ht="57" customHeight="1" x14ac:dyDescent="0.2">
      <c r="A38" s="19"/>
      <c r="B38" s="130"/>
      <c r="C38" s="123" t="s">
        <v>101</v>
      </c>
      <c r="D38" s="132" t="s">
        <v>661</v>
      </c>
      <c r="E38" s="133" t="s">
        <v>662</v>
      </c>
      <c r="F38" s="116" t="s">
        <v>657</v>
      </c>
      <c r="G38" s="116" t="s">
        <v>583</v>
      </c>
      <c r="H38" s="116" t="s">
        <v>584</v>
      </c>
      <c r="I38" s="117" t="s">
        <v>663</v>
      </c>
      <c r="J38" s="135"/>
    </row>
    <row r="39" spans="1:10" ht="60.75" customHeight="1" x14ac:dyDescent="0.2">
      <c r="A39" s="19"/>
      <c r="B39" s="130"/>
      <c r="C39" s="123" t="s">
        <v>104</v>
      </c>
      <c r="D39" s="132" t="s">
        <v>664</v>
      </c>
      <c r="E39" s="133" t="s">
        <v>665</v>
      </c>
      <c r="F39" s="116" t="s">
        <v>666</v>
      </c>
      <c r="G39" s="116" t="s">
        <v>583</v>
      </c>
      <c r="H39" s="116" t="s">
        <v>584</v>
      </c>
      <c r="I39" s="117" t="s">
        <v>667</v>
      </c>
      <c r="J39" s="135"/>
    </row>
    <row r="40" spans="1:10" ht="59.25" customHeight="1" x14ac:dyDescent="0.2">
      <c r="A40" s="19"/>
      <c r="B40" s="130"/>
      <c r="C40" s="123" t="s">
        <v>107</v>
      </c>
      <c r="D40" s="132" t="s">
        <v>108</v>
      </c>
      <c r="E40" s="133" t="s">
        <v>668</v>
      </c>
      <c r="F40" s="116" t="s">
        <v>666</v>
      </c>
      <c r="G40" s="116" t="s">
        <v>583</v>
      </c>
      <c r="H40" s="116" t="s">
        <v>584</v>
      </c>
      <c r="I40" s="117" t="s">
        <v>669</v>
      </c>
      <c r="J40" s="135"/>
    </row>
    <row r="41" spans="1:10" ht="63.75" customHeight="1" x14ac:dyDescent="0.2">
      <c r="A41" s="19"/>
      <c r="B41" s="130"/>
      <c r="C41" s="91" t="s">
        <v>110</v>
      </c>
      <c r="D41" s="125" t="s">
        <v>111</v>
      </c>
      <c r="E41" s="136" t="s">
        <v>670</v>
      </c>
      <c r="F41" s="119" t="s">
        <v>666</v>
      </c>
      <c r="G41" s="119" t="s">
        <v>583</v>
      </c>
      <c r="H41" s="119" t="s">
        <v>584</v>
      </c>
      <c r="I41" s="121" t="s">
        <v>671</v>
      </c>
      <c r="J41" s="139"/>
    </row>
    <row r="42" spans="1:10" s="19" customFormat="1" ht="6" customHeight="1" x14ac:dyDescent="0.2">
      <c r="A42" s="97"/>
      <c r="B42" s="98"/>
      <c r="C42" s="126"/>
      <c r="D42" s="101"/>
      <c r="E42" s="101"/>
      <c r="F42" s="102"/>
      <c r="G42" s="103"/>
      <c r="H42" s="103"/>
      <c r="I42" s="104"/>
      <c r="J42" s="105"/>
    </row>
    <row r="43" spans="1:10" ht="89.25" x14ac:dyDescent="0.2">
      <c r="A43" s="106">
        <v>9</v>
      </c>
      <c r="B43" s="92" t="s">
        <v>113</v>
      </c>
      <c r="C43" s="140" t="s">
        <v>114</v>
      </c>
      <c r="D43" s="107" t="s">
        <v>115</v>
      </c>
      <c r="E43" s="108" t="s">
        <v>672</v>
      </c>
      <c r="F43" s="109" t="s">
        <v>673</v>
      </c>
      <c r="G43" s="109" t="s">
        <v>583</v>
      </c>
      <c r="H43" s="109" t="s">
        <v>584</v>
      </c>
      <c r="I43" s="110" t="s">
        <v>674</v>
      </c>
      <c r="J43" s="141"/>
    </row>
    <row r="44" spans="1:10" ht="89.25" x14ac:dyDescent="0.2">
      <c r="A44" s="19"/>
      <c r="B44" s="130"/>
      <c r="C44" s="142" t="s">
        <v>117</v>
      </c>
      <c r="D44" s="132" t="s">
        <v>675</v>
      </c>
      <c r="E44" s="115" t="s">
        <v>676</v>
      </c>
      <c r="F44" s="116" t="s">
        <v>677</v>
      </c>
      <c r="G44" s="116" t="s">
        <v>583</v>
      </c>
      <c r="H44" s="116" t="s">
        <v>584</v>
      </c>
      <c r="I44" s="117" t="s">
        <v>678</v>
      </c>
      <c r="J44" s="143"/>
    </row>
    <row r="45" spans="1:10" ht="267.75" x14ac:dyDescent="0.2">
      <c r="A45" s="19"/>
      <c r="B45" s="130"/>
      <c r="C45" s="140" t="s">
        <v>120</v>
      </c>
      <c r="D45" s="132" t="s">
        <v>121</v>
      </c>
      <c r="E45" s="115" t="s">
        <v>679</v>
      </c>
      <c r="F45" s="109" t="s">
        <v>673</v>
      </c>
      <c r="G45" s="116" t="s">
        <v>583</v>
      </c>
      <c r="H45" s="116" t="s">
        <v>584</v>
      </c>
      <c r="I45" s="117" t="s">
        <v>680</v>
      </c>
      <c r="J45" s="143"/>
    </row>
    <row r="46" spans="1:10" ht="267.75" x14ac:dyDescent="0.2">
      <c r="A46" s="19"/>
      <c r="B46" s="130"/>
      <c r="C46" s="142" t="s">
        <v>123</v>
      </c>
      <c r="D46" s="132" t="s">
        <v>124</v>
      </c>
      <c r="E46" s="115" t="s">
        <v>681</v>
      </c>
      <c r="F46" s="116" t="s">
        <v>677</v>
      </c>
      <c r="G46" s="116" t="s">
        <v>583</v>
      </c>
      <c r="H46" s="116" t="s">
        <v>584</v>
      </c>
      <c r="I46" s="117" t="s">
        <v>682</v>
      </c>
      <c r="J46" s="143"/>
    </row>
    <row r="47" spans="1:10" ht="89.25" x14ac:dyDescent="0.2">
      <c r="A47" s="19"/>
      <c r="B47" s="130"/>
      <c r="C47" s="144" t="s">
        <v>126</v>
      </c>
      <c r="D47" s="125" t="s">
        <v>683</v>
      </c>
      <c r="E47" s="120" t="s">
        <v>684</v>
      </c>
      <c r="F47" s="119" t="s">
        <v>685</v>
      </c>
      <c r="G47" s="119" t="s">
        <v>583</v>
      </c>
      <c r="H47" s="119" t="s">
        <v>584</v>
      </c>
      <c r="I47" s="121" t="s">
        <v>686</v>
      </c>
      <c r="J47" s="122"/>
    </row>
    <row r="48" spans="1:10" s="19" customFormat="1" ht="6" customHeight="1" x14ac:dyDescent="0.2">
      <c r="A48" s="97"/>
      <c r="B48" s="98"/>
      <c r="C48" s="126"/>
      <c r="D48" s="101"/>
      <c r="E48" s="101"/>
      <c r="F48" s="102"/>
      <c r="G48" s="103"/>
      <c r="H48" s="103"/>
      <c r="I48" s="104"/>
      <c r="J48" s="105"/>
    </row>
    <row r="49" spans="1:10" ht="60" x14ac:dyDescent="0.2">
      <c r="A49" s="106">
        <v>10</v>
      </c>
      <c r="B49" s="92" t="s">
        <v>129</v>
      </c>
      <c r="C49" s="123" t="s">
        <v>130</v>
      </c>
      <c r="D49" s="107" t="s">
        <v>131</v>
      </c>
      <c r="E49" s="108" t="s">
        <v>687</v>
      </c>
      <c r="F49" s="109" t="s">
        <v>688</v>
      </c>
      <c r="G49" s="109" t="s">
        <v>583</v>
      </c>
      <c r="H49" s="109" t="s">
        <v>584</v>
      </c>
      <c r="I49" s="110" t="s">
        <v>689</v>
      </c>
      <c r="J49" s="138" t="s">
        <v>690</v>
      </c>
    </row>
    <row r="50" spans="1:10" ht="60" x14ac:dyDescent="0.2">
      <c r="A50" s="19"/>
      <c r="B50" s="130"/>
      <c r="C50" s="131" t="s">
        <v>133</v>
      </c>
      <c r="D50" s="132" t="s">
        <v>134</v>
      </c>
      <c r="E50" s="133" t="s">
        <v>691</v>
      </c>
      <c r="F50" s="116" t="s">
        <v>688</v>
      </c>
      <c r="G50" s="116" t="s">
        <v>583</v>
      </c>
      <c r="H50" s="116" t="s">
        <v>584</v>
      </c>
      <c r="I50" s="117" t="s">
        <v>692</v>
      </c>
      <c r="J50" s="135" t="s">
        <v>693</v>
      </c>
    </row>
    <row r="51" spans="1:10" ht="242.25" x14ac:dyDescent="0.2">
      <c r="A51" s="19"/>
      <c r="B51" s="130"/>
      <c r="C51" s="131" t="s">
        <v>136</v>
      </c>
      <c r="D51" s="132" t="s">
        <v>137</v>
      </c>
      <c r="E51" s="133" t="s">
        <v>694</v>
      </c>
      <c r="F51" s="116" t="s">
        <v>695</v>
      </c>
      <c r="G51" s="116" t="s">
        <v>583</v>
      </c>
      <c r="H51" s="116" t="s">
        <v>584</v>
      </c>
      <c r="I51" s="117" t="s">
        <v>696</v>
      </c>
      <c r="J51" s="145"/>
    </row>
    <row r="52" spans="1:10" ht="76.5" x14ac:dyDescent="0.2">
      <c r="A52" s="19"/>
      <c r="B52" s="130"/>
      <c r="C52" s="91" t="s">
        <v>139</v>
      </c>
      <c r="D52" s="92" t="s">
        <v>697</v>
      </c>
      <c r="E52" s="134" t="s">
        <v>698</v>
      </c>
      <c r="F52" s="94" t="s">
        <v>699</v>
      </c>
      <c r="G52" s="119" t="s">
        <v>583</v>
      </c>
      <c r="H52" s="119" t="s">
        <v>584</v>
      </c>
      <c r="I52" s="95" t="s">
        <v>700</v>
      </c>
      <c r="J52" s="128"/>
    </row>
    <row r="53" spans="1:10" ht="6" customHeight="1" x14ac:dyDescent="0.2">
      <c r="A53" s="97"/>
      <c r="B53" s="98"/>
      <c r="C53" s="126"/>
      <c r="D53" s="101"/>
      <c r="E53" s="101"/>
      <c r="F53" s="102"/>
      <c r="G53" s="103"/>
      <c r="H53" s="103"/>
      <c r="I53" s="104"/>
      <c r="J53" s="105"/>
    </row>
    <row r="54" spans="1:10" ht="108" x14ac:dyDescent="0.2">
      <c r="A54" s="106">
        <v>11</v>
      </c>
      <c r="B54" s="92" t="s">
        <v>142</v>
      </c>
      <c r="C54" s="91" t="s">
        <v>143</v>
      </c>
      <c r="D54" s="92" t="s">
        <v>144</v>
      </c>
      <c r="E54" s="134" t="s">
        <v>701</v>
      </c>
      <c r="F54" s="94" t="s">
        <v>702</v>
      </c>
      <c r="G54" s="94" t="s">
        <v>583</v>
      </c>
      <c r="H54" s="94" t="s">
        <v>584</v>
      </c>
      <c r="I54" s="95"/>
      <c r="J54" s="146" t="s">
        <v>703</v>
      </c>
    </row>
    <row r="55" spans="1:10" ht="108" x14ac:dyDescent="0.2">
      <c r="A55" s="19"/>
      <c r="B55" s="130"/>
      <c r="C55" s="142" t="s">
        <v>146</v>
      </c>
      <c r="D55" s="132" t="s">
        <v>147</v>
      </c>
      <c r="E55" s="115" t="s">
        <v>704</v>
      </c>
      <c r="F55" s="116" t="s">
        <v>705</v>
      </c>
      <c r="G55" s="116" t="s">
        <v>583</v>
      </c>
      <c r="H55" s="116" t="s">
        <v>584</v>
      </c>
      <c r="I55" s="117"/>
      <c r="J55" s="135" t="s">
        <v>706</v>
      </c>
    </row>
    <row r="56" spans="1:10" ht="108" x14ac:dyDescent="0.2">
      <c r="A56" s="19"/>
      <c r="B56" s="130"/>
      <c r="C56" s="140" t="s">
        <v>149</v>
      </c>
      <c r="D56" s="132" t="s">
        <v>150</v>
      </c>
      <c r="E56" s="115" t="s">
        <v>707</v>
      </c>
      <c r="F56" s="116" t="s">
        <v>708</v>
      </c>
      <c r="G56" s="116" t="s">
        <v>583</v>
      </c>
      <c r="H56" s="116" t="s">
        <v>584</v>
      </c>
      <c r="I56" s="117"/>
      <c r="J56" s="135" t="s">
        <v>709</v>
      </c>
    </row>
    <row r="57" spans="1:10" ht="108" x14ac:dyDescent="0.2">
      <c r="A57" s="19"/>
      <c r="B57" s="130"/>
      <c r="C57" s="91" t="s">
        <v>152</v>
      </c>
      <c r="D57" s="92" t="s">
        <v>153</v>
      </c>
      <c r="E57" s="134" t="s">
        <v>710</v>
      </c>
      <c r="F57" s="94" t="s">
        <v>711</v>
      </c>
      <c r="G57" s="94" t="s">
        <v>583</v>
      </c>
      <c r="H57" s="94" t="s">
        <v>584</v>
      </c>
      <c r="I57" s="95"/>
      <c r="J57" s="146" t="s">
        <v>712</v>
      </c>
    </row>
    <row r="58" spans="1:10" ht="6" customHeight="1" x14ac:dyDescent="0.2">
      <c r="A58" s="97"/>
      <c r="B58" s="98"/>
      <c r="C58" s="126"/>
      <c r="D58" s="101"/>
      <c r="E58" s="101"/>
      <c r="F58" s="102"/>
      <c r="G58" s="103"/>
      <c r="H58" s="103"/>
      <c r="I58" s="104"/>
      <c r="J58" s="105"/>
    </row>
    <row r="59" spans="1:10" ht="84" x14ac:dyDescent="0.2">
      <c r="A59" s="106">
        <v>12</v>
      </c>
      <c r="B59" s="92" t="s">
        <v>155</v>
      </c>
      <c r="C59" s="140" t="s">
        <v>156</v>
      </c>
      <c r="D59" s="107" t="s">
        <v>157</v>
      </c>
      <c r="E59" s="108" t="s">
        <v>713</v>
      </c>
      <c r="F59" s="147"/>
      <c r="G59" s="109" t="s">
        <v>583</v>
      </c>
      <c r="H59" s="109" t="s">
        <v>584</v>
      </c>
      <c r="I59" s="110" t="s">
        <v>714</v>
      </c>
      <c r="J59" s="138" t="s">
        <v>715</v>
      </c>
    </row>
    <row r="60" spans="1:10" ht="84" x14ac:dyDescent="0.2">
      <c r="A60" s="106"/>
      <c r="B60" s="92"/>
      <c r="C60" s="140" t="s">
        <v>159</v>
      </c>
      <c r="D60" s="107" t="s">
        <v>160</v>
      </c>
      <c r="E60" s="108" t="s">
        <v>716</v>
      </c>
      <c r="F60" s="147"/>
      <c r="G60" s="109" t="s">
        <v>583</v>
      </c>
      <c r="H60" s="109" t="s">
        <v>584</v>
      </c>
      <c r="I60" s="110" t="s">
        <v>717</v>
      </c>
      <c r="J60" s="138" t="s">
        <v>715</v>
      </c>
    </row>
    <row r="61" spans="1:10" ht="132" x14ac:dyDescent="0.2">
      <c r="A61" s="19"/>
      <c r="B61" s="130"/>
      <c r="C61" s="140" t="s">
        <v>162</v>
      </c>
      <c r="D61" s="132" t="s">
        <v>163</v>
      </c>
      <c r="E61" s="115" t="s">
        <v>718</v>
      </c>
      <c r="F61" s="148"/>
      <c r="G61" s="116" t="s">
        <v>583</v>
      </c>
      <c r="H61" s="116" t="s">
        <v>584</v>
      </c>
      <c r="I61" s="117" t="s">
        <v>719</v>
      </c>
      <c r="J61" s="135" t="s">
        <v>720</v>
      </c>
    </row>
    <row r="62" spans="1:10" ht="84" x14ac:dyDescent="0.2">
      <c r="A62" s="106"/>
      <c r="B62" s="92"/>
      <c r="C62" s="140" t="s">
        <v>165</v>
      </c>
      <c r="D62" s="107" t="s">
        <v>166</v>
      </c>
      <c r="E62" s="108" t="s">
        <v>167</v>
      </c>
      <c r="F62" s="147"/>
      <c r="G62" s="109" t="s">
        <v>583</v>
      </c>
      <c r="H62" s="109" t="s">
        <v>584</v>
      </c>
      <c r="I62" s="110" t="s">
        <v>721</v>
      </c>
      <c r="J62" s="138"/>
    </row>
    <row r="63" spans="1:10" s="19" customFormat="1" ht="6" customHeight="1" x14ac:dyDescent="0.2">
      <c r="A63" s="97"/>
      <c r="B63" s="98"/>
      <c r="C63" s="99"/>
      <c r="D63" s="100"/>
      <c r="E63" s="101"/>
      <c r="F63" s="102"/>
      <c r="G63" s="103"/>
      <c r="H63" s="103"/>
      <c r="I63" s="104"/>
      <c r="J63" s="105"/>
    </row>
    <row r="64" spans="1:10" s="19" customFormat="1" ht="63.75" x14ac:dyDescent="0.2">
      <c r="A64" s="106">
        <v>13</v>
      </c>
      <c r="B64" s="92" t="s">
        <v>168</v>
      </c>
      <c r="C64" s="91" t="s">
        <v>169</v>
      </c>
      <c r="D64" s="92" t="s">
        <v>170</v>
      </c>
      <c r="E64" s="93" t="s">
        <v>722</v>
      </c>
      <c r="F64" s="94" t="s">
        <v>723</v>
      </c>
      <c r="G64" s="94" t="s">
        <v>583</v>
      </c>
      <c r="H64" s="94" t="s">
        <v>584</v>
      </c>
      <c r="I64" s="95" t="s">
        <v>724</v>
      </c>
      <c r="J64" s="146"/>
    </row>
    <row r="65" spans="1:10" ht="76.5" x14ac:dyDescent="0.2">
      <c r="A65" s="19"/>
      <c r="B65" s="130"/>
      <c r="C65" s="140" t="s">
        <v>172</v>
      </c>
      <c r="D65" s="132" t="s">
        <v>173</v>
      </c>
      <c r="E65" s="115" t="s">
        <v>725</v>
      </c>
      <c r="F65" s="116" t="s">
        <v>726</v>
      </c>
      <c r="G65" s="116" t="s">
        <v>583</v>
      </c>
      <c r="H65" s="116" t="s">
        <v>584</v>
      </c>
      <c r="I65" s="117" t="s">
        <v>173</v>
      </c>
      <c r="J65" s="117" t="s">
        <v>727</v>
      </c>
    </row>
    <row r="66" spans="1:10" s="19" customFormat="1" ht="89.25" x14ac:dyDescent="0.2">
      <c r="A66" s="106"/>
      <c r="B66" s="92"/>
      <c r="C66" s="91" t="s">
        <v>175</v>
      </c>
      <c r="D66" s="92" t="s">
        <v>176</v>
      </c>
      <c r="E66" s="93" t="s">
        <v>728</v>
      </c>
      <c r="F66" s="94" t="s">
        <v>729</v>
      </c>
      <c r="G66" s="94" t="s">
        <v>583</v>
      </c>
      <c r="H66" s="94" t="s">
        <v>584</v>
      </c>
      <c r="I66" s="95" t="s">
        <v>176</v>
      </c>
      <c r="J66" s="95" t="s">
        <v>730</v>
      </c>
    </row>
    <row r="67" spans="1:10" s="97" customFormat="1" ht="6" customHeight="1" x14ac:dyDescent="0.2">
      <c r="B67" s="98"/>
      <c r="C67" s="99"/>
      <c r="D67" s="127"/>
      <c r="E67" s="101"/>
      <c r="F67" s="149"/>
      <c r="G67" s="150"/>
      <c r="H67" s="150"/>
      <c r="I67" s="151"/>
      <c r="J67" s="127"/>
    </row>
    <row r="68" spans="1:10" ht="204" x14ac:dyDescent="0.2">
      <c r="A68" s="106">
        <v>14</v>
      </c>
      <c r="B68" s="92" t="s">
        <v>178</v>
      </c>
      <c r="C68" s="91" t="s">
        <v>179</v>
      </c>
      <c r="D68" s="92" t="s">
        <v>180</v>
      </c>
      <c r="E68" s="134" t="s">
        <v>731</v>
      </c>
      <c r="F68" s="152" t="s">
        <v>732</v>
      </c>
      <c r="G68" s="152" t="s">
        <v>583</v>
      </c>
      <c r="H68" s="152" t="s">
        <v>584</v>
      </c>
      <c r="I68" s="153" t="s">
        <v>180</v>
      </c>
      <c r="J68" s="153" t="s">
        <v>733</v>
      </c>
    </row>
    <row r="69" spans="1:10" s="19" customFormat="1" ht="6" customHeight="1" x14ac:dyDescent="0.2">
      <c r="A69" s="97"/>
      <c r="B69" s="98"/>
      <c r="C69" s="126"/>
      <c r="D69" s="101"/>
      <c r="E69" s="101"/>
      <c r="F69" s="102"/>
      <c r="G69" s="103"/>
      <c r="H69" s="103"/>
      <c r="I69" s="104"/>
      <c r="J69" s="105"/>
    </row>
    <row r="70" spans="1:10" s="19" customFormat="1" ht="114.75" x14ac:dyDescent="0.2">
      <c r="A70" s="106">
        <v>15</v>
      </c>
      <c r="B70" s="92" t="s">
        <v>182</v>
      </c>
      <c r="C70" s="123" t="s">
        <v>183</v>
      </c>
      <c r="D70" s="107" t="s">
        <v>184</v>
      </c>
      <c r="E70" s="137" t="s">
        <v>734</v>
      </c>
      <c r="F70" s="109" t="s">
        <v>735</v>
      </c>
      <c r="G70" s="109" t="s">
        <v>583</v>
      </c>
      <c r="H70" s="109" t="s">
        <v>584</v>
      </c>
      <c r="I70" s="110" t="s">
        <v>736</v>
      </c>
      <c r="J70" s="138"/>
    </row>
    <row r="71" spans="1:10" s="19" customFormat="1" ht="89.25" x14ac:dyDescent="0.2">
      <c r="A71" s="106"/>
      <c r="B71" s="92"/>
      <c r="C71" s="91" t="s">
        <v>186</v>
      </c>
      <c r="D71" s="92" t="s">
        <v>187</v>
      </c>
      <c r="E71" s="93" t="s">
        <v>737</v>
      </c>
      <c r="F71" s="94" t="s">
        <v>738</v>
      </c>
      <c r="G71" s="94" t="s">
        <v>583</v>
      </c>
      <c r="H71" s="94" t="s">
        <v>584</v>
      </c>
      <c r="I71" s="95" t="s">
        <v>739</v>
      </c>
      <c r="J71" s="146"/>
    </row>
    <row r="72" spans="1:10" s="19" customFormat="1" ht="6" customHeight="1" x14ac:dyDescent="0.2">
      <c r="A72" s="97"/>
      <c r="B72" s="98"/>
      <c r="C72" s="126"/>
      <c r="D72" s="101"/>
      <c r="E72" s="101"/>
      <c r="F72" s="102"/>
      <c r="G72" s="103"/>
      <c r="H72" s="103"/>
      <c r="I72" s="104"/>
      <c r="J72" s="105"/>
    </row>
  </sheetData>
  <sheetProtection sheet="1"/>
  <mergeCells count="3">
    <mergeCell ref="A1:J1"/>
    <mergeCell ref="A2:B2"/>
    <mergeCell ref="C2:D2"/>
  </mergeCells>
  <printOptions horizontalCentered="1"/>
  <pageMargins left="0.31496062992125984" right="0.31496062992125984" top="0.15748031496062992" bottom="0.15748031496062992" header="0.51181102362204722" footer="0.51181102362204722"/>
  <pageSetup paperSize="9" scale="54" firstPageNumber="0" fitToHeight="6" orientation="landscape" r:id="rId1"/>
  <headerFooter alignWithMargins="0"/>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INDICATORI_SINTETICI</vt:lpstr>
      <vt:lpstr>INDICATORI_ANALITICI_ENTRATA</vt:lpstr>
      <vt:lpstr>INDICATORI_ANALITICI_USCITA_1</vt:lpstr>
      <vt:lpstr>INDICATORI_ANALITICI_USCITA_2</vt:lpstr>
      <vt:lpstr>QUADRO_SINOTTICO</vt:lpstr>
      <vt:lpstr>INDICATORI_ANALITICI_ENTRATA!Area_stampa</vt:lpstr>
      <vt:lpstr>INDICATORI_ANALITICI_USCITA_2!Area_stampa</vt:lpstr>
      <vt:lpstr>INDICATORI_SINTETICI!Area_stampa</vt:lpstr>
      <vt:lpstr>QUADRO_SINOTTICO!Area_stampa</vt:lpstr>
      <vt:lpstr>INDICATORI_ANALITICI_ENTRATA!Titoli_stampa</vt:lpstr>
      <vt:lpstr>INDICATORI_ANALITICI_USCITA_1!Titoli_stampa</vt:lpstr>
      <vt:lpstr>INDICATORI_ANALITICI_USCITA_2!Titoli_stampa</vt:lpstr>
      <vt:lpstr>INDICATORI_SINTETICI!Titoli_stampa</vt:lpstr>
      <vt:lpstr>QUADRO_SINOTTICO!Titoli_stampa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Cortiana</dc:creator>
  <cp:lastModifiedBy>Dario Cortiana</cp:lastModifiedBy>
  <cp:lastPrinted>2020-05-25T14:11:08Z</cp:lastPrinted>
  <dcterms:created xsi:type="dcterms:W3CDTF">2020-05-25T12:03:39Z</dcterms:created>
  <dcterms:modified xsi:type="dcterms:W3CDTF">2020-05-25T14:11:14Z</dcterms:modified>
</cp:coreProperties>
</file>