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365" windowWidth="15135" windowHeight="813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H28" i="1"/>
  <c r="H27"/>
  <c r="H17"/>
  <c r="E17"/>
  <c r="E25"/>
  <c r="G25" s="1"/>
  <c r="G23"/>
  <c r="E23"/>
  <c r="E22"/>
  <c r="G22" s="1"/>
  <c r="E21"/>
  <c r="G21" s="1"/>
  <c r="E20"/>
  <c r="G20" s="1"/>
  <c r="E19"/>
  <c r="G19" s="1"/>
  <c r="E18"/>
  <c r="G18" s="1"/>
  <c r="G14"/>
  <c r="E14"/>
  <c r="G12"/>
  <c r="G10"/>
  <c r="G9"/>
  <c r="G8"/>
  <c r="G7"/>
  <c r="G6"/>
  <c r="G17" l="1"/>
  <c r="E24" l="1"/>
  <c r="H24" s="1"/>
  <c r="E30"/>
  <c r="G13"/>
  <c r="C31"/>
  <c r="D31"/>
  <c r="G24" l="1"/>
  <c r="H30"/>
  <c r="G30"/>
  <c r="G15"/>
  <c r="E29"/>
  <c r="E31" s="1"/>
  <c r="H15"/>
  <c r="F31"/>
  <c r="H13"/>
  <c r="H29" l="1"/>
  <c r="G29"/>
  <c r="G31"/>
  <c r="H31"/>
</calcChain>
</file>

<file path=xl/sharedStrings.xml><?xml version="1.0" encoding="utf-8"?>
<sst xmlns="http://schemas.openxmlformats.org/spreadsheetml/2006/main" count="37" uniqueCount="37">
  <si>
    <t>Servizio</t>
  </si>
  <si>
    <t>Alberghi esclusi dormitori pubblici, case di riposo e di ricovero</t>
  </si>
  <si>
    <t>Alberghi diurini e bagni pubblici</t>
  </si>
  <si>
    <t>Asili nido</t>
  </si>
  <si>
    <t>Convitti, campeggi, case per vacanze, ostelli</t>
  </si>
  <si>
    <t>Colonie e soggiorni stagionali, stabilimenti termali</t>
  </si>
  <si>
    <t>Giardini zoologici e botanici</t>
  </si>
  <si>
    <t>Impianti sportivi</t>
  </si>
  <si>
    <t>Mattatoi pubblici</t>
  </si>
  <si>
    <t>Mense scolastiche</t>
  </si>
  <si>
    <t>Mercati e fiere attrezzate</t>
  </si>
  <si>
    <t>Pesa pubblica</t>
  </si>
  <si>
    <t>Servizi Turistici diversi: stabilimenti balneari, approdi turistici e simili</t>
  </si>
  <si>
    <t>Spurgo pozzi neri</t>
  </si>
  <si>
    <t>Teatri</t>
  </si>
  <si>
    <t>Musei, pinacoteche, gallerie e mostre</t>
  </si>
  <si>
    <t>Spettacoli</t>
  </si>
  <si>
    <t>Trasporto di carni macellate</t>
  </si>
  <si>
    <t>Trasporti funebri, pompe funebri e illuminazioni votive</t>
  </si>
  <si>
    <t>Uso di locali adibiti stabilmente ed esclusivamente a riunioni non istituzionali, auditorium, palazzo convegni e simili</t>
  </si>
  <si>
    <t>Altri servizi (assistenza domiciliare)</t>
  </si>
  <si>
    <t>Altri servizi (trasporto scolastico)</t>
  </si>
  <si>
    <t>Altri servizi (pasti a domicilio)</t>
  </si>
  <si>
    <t>Corsi extrascolastici di insegnamento di arti, sport ed altre discipline</t>
  </si>
  <si>
    <t>Altri servizi (telesoccorso)</t>
  </si>
  <si>
    <t>TOTALE</t>
  </si>
  <si>
    <t>personale</t>
  </si>
  <si>
    <t>COSTI DI GESTIONE</t>
  </si>
  <si>
    <t>ENTRATE</t>
  </si>
  <si>
    <t>acquisto di beni e servizi</t>
  </si>
  <si>
    <t>totale costi</t>
  </si>
  <si>
    <t xml:space="preserve">Entate </t>
  </si>
  <si>
    <t>Differenza</t>
  </si>
  <si>
    <t>Copertura</t>
  </si>
  <si>
    <t>Altri servizi (utilizzo locali municipio per fini non ist.)</t>
  </si>
  <si>
    <t>(Allegato)</t>
  </si>
  <si>
    <t>SERVIZI A DOMANDA INDIVIDUALE - ANNO 2019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</si>
</sst>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43" fontId="0" fillId="0" borderId="1" xfId="1" applyFont="1" applyBorder="1"/>
    <xf numFmtId="43" fontId="1" fillId="0" borderId="1" xfId="0" applyNumberFormat="1" applyFont="1" applyBorder="1"/>
    <xf numFmtId="0" fontId="6" fillId="0" borderId="1" xfId="0" applyFont="1" applyFill="1" applyBorder="1"/>
    <xf numFmtId="43" fontId="0" fillId="0" borderId="0" xfId="0" applyNumberFormat="1"/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9" fontId="0" fillId="0" borderId="1" xfId="2" applyFont="1" applyBorder="1"/>
    <xf numFmtId="10" fontId="0" fillId="0" borderId="1" xfId="2" applyNumberFormat="1" applyFont="1" applyBorder="1"/>
    <xf numFmtId="43" fontId="1" fillId="0" borderId="1" xfId="1" applyFont="1" applyBorder="1"/>
    <xf numFmtId="10" fontId="1" fillId="0" borderId="1" xfId="2" applyNumberFormat="1" applyFont="1" applyBorder="1"/>
    <xf numFmtId="0" fontId="7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3"/>
  <sheetViews>
    <sheetView tabSelected="1" topLeftCell="A13" workbookViewId="0">
      <selection activeCell="G30" sqref="G30"/>
    </sheetView>
  </sheetViews>
  <sheetFormatPr defaultRowHeight="15"/>
  <cols>
    <col min="1" max="1" width="4" customWidth="1"/>
    <col min="2" max="2" width="45.85546875" customWidth="1"/>
    <col min="3" max="3" width="13" customWidth="1"/>
    <col min="4" max="4" width="13.42578125" customWidth="1"/>
    <col min="5" max="5" width="13.28515625" customWidth="1"/>
    <col min="6" max="6" width="13" customWidth="1"/>
    <col min="7" max="7" width="14.5703125" customWidth="1"/>
    <col min="8" max="8" width="13.28515625" customWidth="1"/>
  </cols>
  <sheetData>
    <row r="2" spans="1:8" ht="18.75">
      <c r="A2" s="20" t="s">
        <v>36</v>
      </c>
      <c r="B2" s="20"/>
      <c r="C2" s="20"/>
      <c r="D2" s="20"/>
      <c r="E2" s="20"/>
      <c r="F2" s="20"/>
      <c r="G2" s="20"/>
      <c r="H2" s="20"/>
    </row>
    <row r="3" spans="1:8" ht="18.75">
      <c r="A3" s="10"/>
      <c r="B3" s="10"/>
      <c r="C3" s="10"/>
      <c r="D3" s="10"/>
      <c r="E3" s="10"/>
      <c r="F3" s="21" t="s">
        <v>35</v>
      </c>
      <c r="G3" s="21"/>
      <c r="H3" s="21"/>
    </row>
    <row r="4" spans="1:8">
      <c r="A4" s="11"/>
      <c r="B4" s="12"/>
      <c r="C4" s="22" t="s">
        <v>27</v>
      </c>
      <c r="D4" s="23"/>
      <c r="E4" s="24"/>
      <c r="F4" s="3" t="s">
        <v>28</v>
      </c>
      <c r="G4" s="11"/>
      <c r="H4" s="12"/>
    </row>
    <row r="5" spans="1:8" ht="25.5">
      <c r="A5" s="1"/>
      <c r="B5" s="2" t="s">
        <v>0</v>
      </c>
      <c r="C5" s="19" t="s">
        <v>29</v>
      </c>
      <c r="D5" s="13" t="s">
        <v>26</v>
      </c>
      <c r="E5" s="14" t="s">
        <v>30</v>
      </c>
      <c r="F5" s="14" t="s">
        <v>31</v>
      </c>
      <c r="G5" s="14" t="s">
        <v>32</v>
      </c>
      <c r="H5" s="14" t="s">
        <v>33</v>
      </c>
    </row>
    <row r="6" spans="1:8" ht="24.75">
      <c r="A6" s="1">
        <v>1</v>
      </c>
      <c r="B6" s="4" t="s">
        <v>1</v>
      </c>
      <c r="C6" s="4"/>
      <c r="D6" s="4"/>
      <c r="E6" s="6"/>
      <c r="F6" s="6"/>
      <c r="G6" s="6">
        <f>+F6-E6</f>
        <v>0</v>
      </c>
      <c r="H6" s="15"/>
    </row>
    <row r="7" spans="1:8">
      <c r="A7" s="1">
        <v>2</v>
      </c>
      <c r="B7" s="5" t="s">
        <v>2</v>
      </c>
      <c r="C7" s="5"/>
      <c r="D7" s="5"/>
      <c r="E7" s="6"/>
      <c r="F7" s="6"/>
      <c r="G7" s="6">
        <f t="shared" ref="G7:G31" si="0">+F7-E7</f>
        <v>0</v>
      </c>
      <c r="H7" s="15"/>
    </row>
    <row r="8" spans="1:8">
      <c r="A8" s="1">
        <v>3</v>
      </c>
      <c r="B8" s="5" t="s">
        <v>3</v>
      </c>
      <c r="C8" s="5"/>
      <c r="D8" s="5"/>
      <c r="E8" s="6"/>
      <c r="F8" s="6"/>
      <c r="G8" s="6">
        <f t="shared" si="0"/>
        <v>0</v>
      </c>
      <c r="H8" s="15"/>
    </row>
    <row r="9" spans="1:8">
      <c r="A9" s="1">
        <v>4</v>
      </c>
      <c r="B9" s="5" t="s">
        <v>4</v>
      </c>
      <c r="C9" s="5"/>
      <c r="D9" s="5"/>
      <c r="E9" s="6"/>
      <c r="F9" s="6"/>
      <c r="G9" s="6">
        <f t="shared" si="0"/>
        <v>0</v>
      </c>
      <c r="H9" s="15"/>
    </row>
    <row r="10" spans="1:8">
      <c r="A10" s="1">
        <v>5</v>
      </c>
      <c r="B10" s="5" t="s">
        <v>5</v>
      </c>
      <c r="C10" s="5"/>
      <c r="D10" s="5"/>
      <c r="E10" s="6"/>
      <c r="F10" s="6"/>
      <c r="G10" s="6">
        <f t="shared" si="0"/>
        <v>0</v>
      </c>
      <c r="H10" s="15"/>
    </row>
    <row r="11" spans="1:8" ht="24.75">
      <c r="A11" s="1">
        <v>6</v>
      </c>
      <c r="B11" s="4" t="s">
        <v>23</v>
      </c>
      <c r="C11" s="6"/>
      <c r="D11" s="6"/>
      <c r="E11" s="6"/>
      <c r="F11" s="6"/>
      <c r="G11" s="6"/>
      <c r="H11" s="16"/>
    </row>
    <row r="12" spans="1:8">
      <c r="A12" s="1">
        <v>7</v>
      </c>
      <c r="B12" s="5" t="s">
        <v>6</v>
      </c>
      <c r="C12" s="6"/>
      <c r="D12" s="6"/>
      <c r="E12" s="6"/>
      <c r="F12" s="6"/>
      <c r="G12" s="6">
        <f t="shared" si="0"/>
        <v>0</v>
      </c>
      <c r="H12" s="16"/>
    </row>
    <row r="13" spans="1:8">
      <c r="A13" s="1">
        <v>8</v>
      </c>
      <c r="B13" s="5" t="s">
        <v>7</v>
      </c>
      <c r="C13" s="6">
        <v>30072.97</v>
      </c>
      <c r="D13" s="6">
        <v>528.54999999999995</v>
      </c>
      <c r="E13" s="6">
        <v>30601.52</v>
      </c>
      <c r="F13" s="6">
        <v>8006.15</v>
      </c>
      <c r="G13" s="6">
        <f>+F13-E13</f>
        <v>-22595.370000000003</v>
      </c>
      <c r="H13" s="16">
        <f t="shared" ref="H13:H31" si="1">+F13/E13</f>
        <v>0.26162589309289208</v>
      </c>
    </row>
    <row r="14" spans="1:8">
      <c r="A14" s="1">
        <v>9</v>
      </c>
      <c r="B14" s="5" t="s">
        <v>8</v>
      </c>
      <c r="C14" s="6"/>
      <c r="D14" s="6"/>
      <c r="E14" s="6">
        <f t="shared" ref="E14:E29" si="2">+C14+D14</f>
        <v>0</v>
      </c>
      <c r="F14" s="6"/>
      <c r="G14" s="6">
        <f t="shared" si="0"/>
        <v>0</v>
      </c>
      <c r="H14" s="16"/>
    </row>
    <row r="15" spans="1:8">
      <c r="A15" s="1">
        <v>10</v>
      </c>
      <c r="B15" s="5" t="s">
        <v>9</v>
      </c>
      <c r="C15" s="6">
        <v>73360.22</v>
      </c>
      <c r="D15" s="6">
        <v>2913.28</v>
      </c>
      <c r="E15" s="6">
        <v>76273.5</v>
      </c>
      <c r="F15" s="6">
        <v>71098.03</v>
      </c>
      <c r="G15" s="6">
        <f>+F15-E15</f>
        <v>-5175.4700000000012</v>
      </c>
      <c r="H15" s="16">
        <f t="shared" si="1"/>
        <v>0.93214589601893183</v>
      </c>
    </row>
    <row r="16" spans="1:8">
      <c r="A16" s="1">
        <v>11</v>
      </c>
      <c r="B16" s="5" t="s">
        <v>10</v>
      </c>
      <c r="C16" s="6"/>
      <c r="D16" s="6"/>
      <c r="E16" s="6"/>
      <c r="F16" s="6"/>
      <c r="G16" s="6"/>
      <c r="H16" s="16"/>
    </row>
    <row r="17" spans="1:8">
      <c r="A17" s="1">
        <v>12</v>
      </c>
      <c r="B17" s="5" t="s">
        <v>11</v>
      </c>
      <c r="C17" s="6">
        <v>100</v>
      </c>
      <c r="D17" s="6"/>
      <c r="E17" s="6">
        <f>+C17</f>
        <v>100</v>
      </c>
      <c r="F17" s="6">
        <v>16.39</v>
      </c>
      <c r="G17" s="6">
        <f>+F17-E17</f>
        <v>-83.61</v>
      </c>
      <c r="H17" s="16">
        <f t="shared" si="1"/>
        <v>0.16390000000000002</v>
      </c>
    </row>
    <row r="18" spans="1:8" ht="24.75">
      <c r="A18" s="1">
        <v>13</v>
      </c>
      <c r="B18" s="4" t="s">
        <v>12</v>
      </c>
      <c r="C18" s="6"/>
      <c r="D18" s="6"/>
      <c r="E18" s="6">
        <f t="shared" si="2"/>
        <v>0</v>
      </c>
      <c r="F18" s="6"/>
      <c r="G18" s="6">
        <f t="shared" si="0"/>
        <v>0</v>
      </c>
      <c r="H18" s="16"/>
    </row>
    <row r="19" spans="1:8">
      <c r="A19" s="1">
        <v>14</v>
      </c>
      <c r="B19" s="5" t="s">
        <v>13</v>
      </c>
      <c r="C19" s="6"/>
      <c r="D19" s="6"/>
      <c r="E19" s="6">
        <f t="shared" si="2"/>
        <v>0</v>
      </c>
      <c r="F19" s="6"/>
      <c r="G19" s="6">
        <f t="shared" si="0"/>
        <v>0</v>
      </c>
      <c r="H19" s="16"/>
    </row>
    <row r="20" spans="1:8">
      <c r="A20" s="1">
        <v>15</v>
      </c>
      <c r="B20" s="5" t="s">
        <v>14</v>
      </c>
      <c r="C20" s="6"/>
      <c r="D20" s="6"/>
      <c r="E20" s="6">
        <f t="shared" si="2"/>
        <v>0</v>
      </c>
      <c r="F20" s="6"/>
      <c r="G20" s="6">
        <f t="shared" si="0"/>
        <v>0</v>
      </c>
      <c r="H20" s="16"/>
    </row>
    <row r="21" spans="1:8">
      <c r="A21" s="1">
        <v>16</v>
      </c>
      <c r="B21" s="5" t="s">
        <v>15</v>
      </c>
      <c r="C21" s="6"/>
      <c r="D21" s="6"/>
      <c r="E21" s="6">
        <f t="shared" si="2"/>
        <v>0</v>
      </c>
      <c r="F21" s="6"/>
      <c r="G21" s="6">
        <f t="shared" si="0"/>
        <v>0</v>
      </c>
      <c r="H21" s="16"/>
    </row>
    <row r="22" spans="1:8">
      <c r="A22" s="1">
        <v>17</v>
      </c>
      <c r="B22" s="5" t="s">
        <v>16</v>
      </c>
      <c r="C22" s="6"/>
      <c r="D22" s="6"/>
      <c r="E22" s="6">
        <f t="shared" si="2"/>
        <v>0</v>
      </c>
      <c r="F22" s="6"/>
      <c r="G22" s="6">
        <f t="shared" si="0"/>
        <v>0</v>
      </c>
      <c r="H22" s="16"/>
    </row>
    <row r="23" spans="1:8">
      <c r="A23" s="1">
        <v>18</v>
      </c>
      <c r="B23" s="5" t="s">
        <v>17</v>
      </c>
      <c r="C23" s="6"/>
      <c r="D23" s="6"/>
      <c r="E23" s="6">
        <f t="shared" si="2"/>
        <v>0</v>
      </c>
      <c r="F23" s="6"/>
      <c r="G23" s="6">
        <f t="shared" si="0"/>
        <v>0</v>
      </c>
      <c r="H23" s="16"/>
    </row>
    <row r="24" spans="1:8">
      <c r="A24" s="1">
        <v>19</v>
      </c>
      <c r="B24" s="5" t="s">
        <v>18</v>
      </c>
      <c r="C24" s="6">
        <v>2983.61</v>
      </c>
      <c r="D24" s="6">
        <v>3594.83</v>
      </c>
      <c r="E24" s="6">
        <f t="shared" si="2"/>
        <v>6578.4400000000005</v>
      </c>
      <c r="F24" s="6">
        <v>20040.16</v>
      </c>
      <c r="G24" s="6">
        <f>+F24-E24</f>
        <v>13461.72</v>
      </c>
      <c r="H24" s="16">
        <f t="shared" si="1"/>
        <v>3.0463392536832439</v>
      </c>
    </row>
    <row r="25" spans="1:8" ht="36.75">
      <c r="A25" s="1">
        <v>20</v>
      </c>
      <c r="B25" s="4" t="s">
        <v>19</v>
      </c>
      <c r="C25" s="6"/>
      <c r="D25" s="6"/>
      <c r="E25" s="6">
        <f t="shared" si="2"/>
        <v>0</v>
      </c>
      <c r="F25" s="6"/>
      <c r="G25" s="6">
        <f t="shared" si="0"/>
        <v>0</v>
      </c>
      <c r="H25" s="16"/>
    </row>
    <row r="26" spans="1:8">
      <c r="A26" s="1">
        <v>21</v>
      </c>
      <c r="B26" s="5" t="s">
        <v>20</v>
      </c>
      <c r="C26" s="6"/>
      <c r="D26" s="6"/>
      <c r="E26" s="6"/>
      <c r="F26" s="6"/>
      <c r="G26" s="6"/>
      <c r="H26" s="16"/>
    </row>
    <row r="27" spans="1:8">
      <c r="A27" s="1">
        <v>22</v>
      </c>
      <c r="B27" s="5" t="s">
        <v>21</v>
      </c>
      <c r="C27" s="6">
        <v>78896.3</v>
      </c>
      <c r="D27" s="6">
        <v>2913.28</v>
      </c>
      <c r="E27" s="6">
        <v>81809.58</v>
      </c>
      <c r="F27" s="6">
        <v>28099.360000000001</v>
      </c>
      <c r="G27" s="6">
        <v>53710.22</v>
      </c>
      <c r="H27" s="16">
        <f t="shared" ref="H27" si="3">+F27/E27</f>
        <v>0.34347273265551542</v>
      </c>
    </row>
    <row r="28" spans="1:8">
      <c r="A28" s="1">
        <v>23</v>
      </c>
      <c r="B28" s="5" t="s">
        <v>24</v>
      </c>
      <c r="C28" s="6">
        <v>180</v>
      </c>
      <c r="D28" s="6">
        <v>170.56</v>
      </c>
      <c r="E28" s="6">
        <v>350.56</v>
      </c>
      <c r="F28" s="6">
        <v>120</v>
      </c>
      <c r="G28" s="6">
        <v>230.56</v>
      </c>
      <c r="H28" s="16">
        <f t="shared" si="1"/>
        <v>0.34230944774075767</v>
      </c>
    </row>
    <row r="29" spans="1:8">
      <c r="A29" s="1">
        <v>24</v>
      </c>
      <c r="B29" s="5" t="s">
        <v>22</v>
      </c>
      <c r="C29" s="6">
        <v>12788.89</v>
      </c>
      <c r="D29" s="6">
        <v>2456.13</v>
      </c>
      <c r="E29" s="6">
        <f t="shared" si="2"/>
        <v>15245.02</v>
      </c>
      <c r="F29" s="6">
        <v>6292.06</v>
      </c>
      <c r="G29" s="6">
        <f t="shared" si="0"/>
        <v>-8952.9599999999991</v>
      </c>
      <c r="H29" s="16">
        <f t="shared" si="1"/>
        <v>0.41272887802049457</v>
      </c>
    </row>
    <row r="30" spans="1:8">
      <c r="A30" s="1">
        <v>25</v>
      </c>
      <c r="B30" s="5" t="s">
        <v>34</v>
      </c>
      <c r="C30" s="6">
        <v>1000</v>
      </c>
      <c r="D30" s="6">
        <v>499.28</v>
      </c>
      <c r="E30" s="6">
        <f>+C30+D30</f>
        <v>1499.28</v>
      </c>
      <c r="F30" s="6">
        <v>1016.39</v>
      </c>
      <c r="G30" s="6">
        <f t="shared" si="0"/>
        <v>-482.89</v>
      </c>
      <c r="H30" s="16">
        <f t="shared" si="1"/>
        <v>0.67791873432580974</v>
      </c>
    </row>
    <row r="31" spans="1:8">
      <c r="A31" s="1"/>
      <c r="B31" s="8" t="s">
        <v>25</v>
      </c>
      <c r="C31" s="7">
        <f t="shared" ref="C31:D31" si="4">SUM(C6:C30)</f>
        <v>199381.99</v>
      </c>
      <c r="D31" s="7">
        <f t="shared" si="4"/>
        <v>13075.910000000002</v>
      </c>
      <c r="E31" s="7">
        <f>SUM(E6:E30)</f>
        <v>212457.9</v>
      </c>
      <c r="F31" s="7">
        <f>SUM(F6:F30)</f>
        <v>134688.54</v>
      </c>
      <c r="G31" s="17">
        <f t="shared" si="0"/>
        <v>-77769.359999999986</v>
      </c>
      <c r="H31" s="18">
        <f t="shared" si="1"/>
        <v>0.63395402100839748</v>
      </c>
    </row>
    <row r="33" spans="7:7">
      <c r="G33" s="9"/>
    </row>
  </sheetData>
  <mergeCells count="3">
    <mergeCell ref="A2:H2"/>
    <mergeCell ref="F3:H3"/>
    <mergeCell ref="C4:E4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Inselvini</dc:creator>
  <cp:lastModifiedBy>Inselvini</cp:lastModifiedBy>
  <cp:lastPrinted>2019-04-05T15:07:11Z</cp:lastPrinted>
  <dcterms:created xsi:type="dcterms:W3CDTF">2010-02-26T12:59:17Z</dcterms:created>
  <dcterms:modified xsi:type="dcterms:W3CDTF">2020-06-26T13:16:57Z</dcterms:modified>
</cp:coreProperties>
</file>