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27" i="1" l="1"/>
  <c r="C30" i="1" l="1"/>
  <c r="D30" i="1"/>
  <c r="E13" i="1"/>
  <c r="E14" i="1"/>
  <c r="E17" i="1"/>
  <c r="E18" i="1"/>
  <c r="E19" i="1"/>
  <c r="E20" i="1"/>
  <c r="E21" i="1"/>
  <c r="E22" i="1"/>
  <c r="E23" i="1"/>
  <c r="E24" i="1"/>
  <c r="E25" i="1"/>
  <c r="G25" i="1" s="1"/>
  <c r="E26" i="1"/>
  <c r="E28" i="1"/>
  <c r="G11" i="1"/>
  <c r="H23" i="1" l="1"/>
  <c r="G23" i="1"/>
  <c r="E29" i="1"/>
  <c r="H28" i="1"/>
  <c r="H27" i="1"/>
  <c r="H26" i="1"/>
  <c r="H25" i="1"/>
  <c r="H14" i="1"/>
  <c r="E12" i="1"/>
  <c r="H12" i="1" s="1"/>
  <c r="G6" i="1"/>
  <c r="G7" i="1"/>
  <c r="G8" i="1"/>
  <c r="G9" i="1"/>
  <c r="G13" i="1"/>
  <c r="G17" i="1"/>
  <c r="G18" i="1"/>
  <c r="G19" i="1"/>
  <c r="G20" i="1"/>
  <c r="G21" i="1"/>
  <c r="G22" i="1"/>
  <c r="G24" i="1"/>
  <c r="G5" i="1"/>
  <c r="F30" i="1"/>
  <c r="G29" i="1" l="1"/>
  <c r="H29" i="1"/>
  <c r="G27" i="1"/>
  <c r="G26" i="1"/>
  <c r="G14" i="1"/>
  <c r="G12" i="1"/>
  <c r="G28" i="1"/>
  <c r="E30" i="1"/>
  <c r="H30" i="1" l="1"/>
  <c r="G30" i="1"/>
</calcChain>
</file>

<file path=xl/sharedStrings.xml><?xml version="1.0" encoding="utf-8"?>
<sst xmlns="http://schemas.openxmlformats.org/spreadsheetml/2006/main" count="37" uniqueCount="37">
  <si>
    <t>Servizio</t>
  </si>
  <si>
    <t>Differenza</t>
  </si>
  <si>
    <t xml:space="preserve">Entate </t>
  </si>
  <si>
    <t>Copertura</t>
  </si>
  <si>
    <t>Alberghi esclusi dormitori pubblici, case di riposo e di ricovero</t>
  </si>
  <si>
    <t>Alberghi diurini e bagni pubblici</t>
  </si>
  <si>
    <t>Asili nido</t>
  </si>
  <si>
    <t>Convitti, campeggi, case per vacanze, ostelli</t>
  </si>
  <si>
    <t>Colonie e soggiorni stagionali, stabilimenti termali</t>
  </si>
  <si>
    <t>Giardini zoologici e botanici</t>
  </si>
  <si>
    <t>Impianti sportivi</t>
  </si>
  <si>
    <t>Mattatoi pubblici</t>
  </si>
  <si>
    <t>Mense scolastiche</t>
  </si>
  <si>
    <t>Mercati e fiere attrezzate</t>
  </si>
  <si>
    <t>Pesa pubblica</t>
  </si>
  <si>
    <t>Servizi Turistici diversi: stabilimenti balneari, approdi turistici e simili</t>
  </si>
  <si>
    <t>Spurgo pozzi neri</t>
  </si>
  <si>
    <t>Teatri</t>
  </si>
  <si>
    <t>Musei, pinacoteche, gallerie e mostre</t>
  </si>
  <si>
    <t>Spettacoli</t>
  </si>
  <si>
    <t>Trasporto di carni macellate</t>
  </si>
  <si>
    <t>Trasporti funebri, pompe funebri e illuminazioni votive</t>
  </si>
  <si>
    <t>Uso di locali adibiti stabilmente ed esclusivamente a riunioni non istituzionali, auditorium, palazzo convegni e simili</t>
  </si>
  <si>
    <t>Altri servizi (assistenza domiciliare)</t>
  </si>
  <si>
    <t>Altri servizi (trasporto scolastico)</t>
  </si>
  <si>
    <t>Altri servizi (pasti a domicilio)</t>
  </si>
  <si>
    <t>Corsi extrascolastici di insegnamento di arti, sport ed altre discipline</t>
  </si>
  <si>
    <t>Altri servizi (telesoccorso)</t>
  </si>
  <si>
    <t>TOTALE</t>
  </si>
  <si>
    <t>COSTI DI GESTIONE</t>
  </si>
  <si>
    <t>acquisto di beni e servizi</t>
  </si>
  <si>
    <t>personale</t>
  </si>
  <si>
    <t>totale costi</t>
  </si>
  <si>
    <t>ENTRATE</t>
  </si>
  <si>
    <t>Altri servizi (utilizzo locali municipio per fini non ist.)</t>
  </si>
  <si>
    <t>(Allegato alla delibera n.20 del 01.02.2018)</t>
  </si>
  <si>
    <t>SERVIZI A DOMANDA INDIVIDUALE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</si>
</sst>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3" fontId="0" fillId="0" borderId="1" xfId="1" applyFont="1" applyBorder="1"/>
    <xf numFmtId="43" fontId="1" fillId="0" borderId="1" xfId="0" applyNumberFormat="1" applyFont="1" applyBorder="1"/>
    <xf numFmtId="43" fontId="1" fillId="0" borderId="1" xfId="1" applyFont="1" applyBorder="1"/>
    <xf numFmtId="9" fontId="0" fillId="0" borderId="1" xfId="2" applyFont="1" applyBorder="1"/>
    <xf numFmtId="10" fontId="0" fillId="0" borderId="1" xfId="2" applyNumberFormat="1" applyFont="1" applyBorder="1"/>
    <xf numFmtId="10" fontId="1" fillId="0" borderId="1" xfId="2" applyNumberFormat="1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6" workbookViewId="0">
      <selection activeCell="E7" sqref="E7"/>
    </sheetView>
  </sheetViews>
  <sheetFormatPr defaultRowHeight="15" x14ac:dyDescent="0.25"/>
  <cols>
    <col min="1" max="1" width="4.7109375" customWidth="1"/>
    <col min="2" max="2" width="44.28515625" customWidth="1"/>
    <col min="3" max="3" width="16.7109375" customWidth="1"/>
    <col min="4" max="4" width="14" customWidth="1"/>
    <col min="5" max="5" width="14.5703125" customWidth="1"/>
    <col min="6" max="6" width="15" customWidth="1"/>
    <col min="7" max="7" width="14" customWidth="1"/>
    <col min="8" max="8" width="11.5703125" customWidth="1"/>
  </cols>
  <sheetData>
    <row r="1" spans="1:12" ht="18.75" x14ac:dyDescent="0.3">
      <c r="A1" s="20" t="s">
        <v>36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</row>
    <row r="2" spans="1:12" ht="18.75" x14ac:dyDescent="0.3">
      <c r="A2" s="13"/>
      <c r="B2" s="13"/>
      <c r="C2" s="13"/>
      <c r="D2" s="13"/>
      <c r="E2" s="13"/>
      <c r="F2" s="24" t="s">
        <v>35</v>
      </c>
      <c r="G2" s="24"/>
      <c r="H2" s="24"/>
      <c r="I2" s="1"/>
      <c r="J2" s="1"/>
      <c r="K2" s="1"/>
      <c r="L2" s="1"/>
    </row>
    <row r="3" spans="1:12" x14ac:dyDescent="0.25">
      <c r="A3" s="17"/>
      <c r="B3" s="18"/>
      <c r="C3" s="21" t="s">
        <v>29</v>
      </c>
      <c r="D3" s="22"/>
      <c r="E3" s="23"/>
      <c r="F3" s="4" t="s">
        <v>33</v>
      </c>
      <c r="G3" s="17"/>
      <c r="H3" s="18"/>
    </row>
    <row r="4" spans="1:12" ht="24.75" customHeight="1" x14ac:dyDescent="0.25">
      <c r="A4" s="2"/>
      <c r="B4" s="3" t="s">
        <v>0</v>
      </c>
      <c r="C4" s="14" t="s">
        <v>30</v>
      </c>
      <c r="D4" s="15" t="s">
        <v>31</v>
      </c>
      <c r="E4" s="16" t="s">
        <v>32</v>
      </c>
      <c r="F4" s="16" t="s">
        <v>2</v>
      </c>
      <c r="G4" s="16" t="s">
        <v>1</v>
      </c>
      <c r="H4" s="16" t="s">
        <v>3</v>
      </c>
    </row>
    <row r="5" spans="1:12" ht="24.75" x14ac:dyDescent="0.25">
      <c r="A5" s="2">
        <v>1</v>
      </c>
      <c r="B5" s="5" t="s">
        <v>4</v>
      </c>
      <c r="C5" s="5"/>
      <c r="D5" s="5"/>
      <c r="E5" s="7"/>
      <c r="F5" s="7"/>
      <c r="G5" s="7">
        <f>+F5-E5</f>
        <v>0</v>
      </c>
      <c r="H5" s="10"/>
    </row>
    <row r="6" spans="1:12" x14ac:dyDescent="0.25">
      <c r="A6" s="2">
        <v>2</v>
      </c>
      <c r="B6" s="6" t="s">
        <v>5</v>
      </c>
      <c r="C6" s="6"/>
      <c r="D6" s="6"/>
      <c r="E6" s="7"/>
      <c r="F6" s="7"/>
      <c r="G6" s="7">
        <f t="shared" ref="G6:G30" si="0">+F6-E6</f>
        <v>0</v>
      </c>
      <c r="H6" s="10"/>
    </row>
    <row r="7" spans="1:12" x14ac:dyDescent="0.25">
      <c r="A7" s="2">
        <v>3</v>
      </c>
      <c r="B7" s="6" t="s">
        <v>6</v>
      </c>
      <c r="C7" s="6"/>
      <c r="D7" s="6"/>
      <c r="E7" s="7"/>
      <c r="F7" s="7"/>
      <c r="G7" s="7">
        <f t="shared" si="0"/>
        <v>0</v>
      </c>
      <c r="H7" s="10"/>
    </row>
    <row r="8" spans="1:12" x14ac:dyDescent="0.25">
      <c r="A8" s="2">
        <v>4</v>
      </c>
      <c r="B8" s="6" t="s">
        <v>7</v>
      </c>
      <c r="C8" s="6"/>
      <c r="D8" s="6"/>
      <c r="E8" s="7"/>
      <c r="F8" s="7"/>
      <c r="G8" s="7">
        <f t="shared" si="0"/>
        <v>0</v>
      </c>
      <c r="H8" s="10"/>
    </row>
    <row r="9" spans="1:12" x14ac:dyDescent="0.25">
      <c r="A9" s="2">
        <v>5</v>
      </c>
      <c r="B9" s="6" t="s">
        <v>8</v>
      </c>
      <c r="C9" s="6"/>
      <c r="D9" s="6"/>
      <c r="E9" s="7"/>
      <c r="F9" s="7"/>
      <c r="G9" s="7">
        <f t="shared" si="0"/>
        <v>0</v>
      </c>
      <c r="H9" s="10"/>
    </row>
    <row r="10" spans="1:12" ht="24.75" x14ac:dyDescent="0.25">
      <c r="A10" s="2">
        <v>6</v>
      </c>
      <c r="B10" s="5" t="s">
        <v>26</v>
      </c>
      <c r="C10" s="7"/>
      <c r="D10" s="7"/>
      <c r="E10" s="7"/>
      <c r="F10" s="7"/>
      <c r="G10" s="7"/>
      <c r="H10" s="11"/>
    </row>
    <row r="11" spans="1:12" x14ac:dyDescent="0.25">
      <c r="A11" s="2">
        <v>7</v>
      </c>
      <c r="B11" s="6" t="s">
        <v>9</v>
      </c>
      <c r="C11" s="7"/>
      <c r="D11" s="7"/>
      <c r="E11" s="7"/>
      <c r="F11" s="7"/>
      <c r="G11" s="7">
        <f t="shared" si="0"/>
        <v>0</v>
      </c>
      <c r="H11" s="11"/>
    </row>
    <row r="12" spans="1:12" x14ac:dyDescent="0.25">
      <c r="A12" s="2">
        <v>8</v>
      </c>
      <c r="B12" s="6" t="s">
        <v>10</v>
      </c>
      <c r="C12" s="7">
        <v>39790.019999999997</v>
      </c>
      <c r="D12" s="7">
        <v>566.89</v>
      </c>
      <c r="E12" s="7">
        <f>+C12+D12</f>
        <v>40356.909999999996</v>
      </c>
      <c r="F12" s="7">
        <v>15734.43</v>
      </c>
      <c r="G12" s="7">
        <f t="shared" si="0"/>
        <v>-24622.479999999996</v>
      </c>
      <c r="H12" s="11">
        <f t="shared" ref="H12:H30" si="1">+F12/E12</f>
        <v>0.38988193100016827</v>
      </c>
    </row>
    <row r="13" spans="1:12" x14ac:dyDescent="0.25">
      <c r="A13" s="2">
        <v>9</v>
      </c>
      <c r="B13" s="6" t="s">
        <v>11</v>
      </c>
      <c r="C13" s="7"/>
      <c r="D13" s="7"/>
      <c r="E13" s="7">
        <f t="shared" ref="E13:E28" si="2">+C13+D13</f>
        <v>0</v>
      </c>
      <c r="F13" s="7"/>
      <c r="G13" s="7">
        <f t="shared" si="0"/>
        <v>0</v>
      </c>
      <c r="H13" s="11"/>
    </row>
    <row r="14" spans="1:12" x14ac:dyDescent="0.25">
      <c r="A14" s="2">
        <v>10</v>
      </c>
      <c r="B14" s="6" t="s">
        <v>12</v>
      </c>
      <c r="C14" s="7">
        <v>95565.04</v>
      </c>
      <c r="D14" s="7">
        <v>1191.29</v>
      </c>
      <c r="E14" s="7">
        <f t="shared" si="2"/>
        <v>96756.329999999987</v>
      </c>
      <c r="F14" s="7">
        <v>69629.09</v>
      </c>
      <c r="G14" s="7">
        <f t="shared" si="0"/>
        <v>-27127.239999999991</v>
      </c>
      <c r="H14" s="11">
        <f t="shared" si="1"/>
        <v>0.71963343380221223</v>
      </c>
    </row>
    <row r="15" spans="1:12" x14ac:dyDescent="0.25">
      <c r="A15" s="2">
        <v>11</v>
      </c>
      <c r="B15" s="6" t="s">
        <v>13</v>
      </c>
      <c r="C15" s="7"/>
      <c r="D15" s="7"/>
      <c r="E15" s="7"/>
      <c r="F15" s="7"/>
      <c r="G15" s="7"/>
      <c r="H15" s="11"/>
    </row>
    <row r="16" spans="1:12" x14ac:dyDescent="0.25">
      <c r="A16" s="2">
        <v>12</v>
      </c>
      <c r="B16" s="6" t="s">
        <v>14</v>
      </c>
      <c r="C16" s="7"/>
      <c r="D16" s="7"/>
      <c r="E16" s="7"/>
      <c r="F16" s="7"/>
      <c r="G16" s="7"/>
      <c r="H16" s="11"/>
    </row>
    <row r="17" spans="1:8" ht="24.75" x14ac:dyDescent="0.25">
      <c r="A17" s="2">
        <v>13</v>
      </c>
      <c r="B17" s="5" t="s">
        <v>15</v>
      </c>
      <c r="C17" s="7"/>
      <c r="D17" s="7"/>
      <c r="E17" s="7">
        <f t="shared" si="2"/>
        <v>0</v>
      </c>
      <c r="F17" s="7"/>
      <c r="G17" s="7">
        <f t="shared" si="0"/>
        <v>0</v>
      </c>
      <c r="H17" s="11"/>
    </row>
    <row r="18" spans="1:8" x14ac:dyDescent="0.25">
      <c r="A18" s="2">
        <v>14</v>
      </c>
      <c r="B18" s="6" t="s">
        <v>16</v>
      </c>
      <c r="C18" s="7"/>
      <c r="D18" s="7"/>
      <c r="E18" s="7">
        <f t="shared" si="2"/>
        <v>0</v>
      </c>
      <c r="F18" s="7"/>
      <c r="G18" s="7">
        <f t="shared" si="0"/>
        <v>0</v>
      </c>
      <c r="H18" s="11"/>
    </row>
    <row r="19" spans="1:8" x14ac:dyDescent="0.25">
      <c r="A19" s="2">
        <v>15</v>
      </c>
      <c r="B19" s="6" t="s">
        <v>17</v>
      </c>
      <c r="C19" s="7"/>
      <c r="D19" s="7"/>
      <c r="E19" s="7">
        <f t="shared" si="2"/>
        <v>0</v>
      </c>
      <c r="F19" s="7"/>
      <c r="G19" s="7">
        <f t="shared" si="0"/>
        <v>0</v>
      </c>
      <c r="H19" s="11"/>
    </row>
    <row r="20" spans="1:8" x14ac:dyDescent="0.25">
      <c r="A20" s="2">
        <v>16</v>
      </c>
      <c r="B20" s="6" t="s">
        <v>18</v>
      </c>
      <c r="C20" s="7"/>
      <c r="D20" s="7"/>
      <c r="E20" s="7">
        <f t="shared" si="2"/>
        <v>0</v>
      </c>
      <c r="F20" s="7"/>
      <c r="G20" s="7">
        <f t="shared" si="0"/>
        <v>0</v>
      </c>
      <c r="H20" s="11"/>
    </row>
    <row r="21" spans="1:8" x14ac:dyDescent="0.25">
      <c r="A21" s="2">
        <v>17</v>
      </c>
      <c r="B21" s="6" t="s">
        <v>19</v>
      </c>
      <c r="C21" s="7"/>
      <c r="D21" s="7"/>
      <c r="E21" s="7">
        <f t="shared" si="2"/>
        <v>0</v>
      </c>
      <c r="F21" s="7"/>
      <c r="G21" s="7">
        <f t="shared" si="0"/>
        <v>0</v>
      </c>
      <c r="H21" s="11"/>
    </row>
    <row r="22" spans="1:8" x14ac:dyDescent="0.25">
      <c r="A22" s="2">
        <v>18</v>
      </c>
      <c r="B22" s="6" t="s">
        <v>20</v>
      </c>
      <c r="C22" s="7"/>
      <c r="D22" s="7"/>
      <c r="E22" s="7">
        <f t="shared" si="2"/>
        <v>0</v>
      </c>
      <c r="F22" s="7"/>
      <c r="G22" s="7">
        <f t="shared" si="0"/>
        <v>0</v>
      </c>
      <c r="H22" s="11"/>
    </row>
    <row r="23" spans="1:8" x14ac:dyDescent="0.25">
      <c r="A23" s="2">
        <v>19</v>
      </c>
      <c r="B23" s="6" t="s">
        <v>21</v>
      </c>
      <c r="C23" s="7">
        <v>247.9</v>
      </c>
      <c r="D23" s="7">
        <v>5850.96</v>
      </c>
      <c r="E23" s="7">
        <f t="shared" si="2"/>
        <v>6098.86</v>
      </c>
      <c r="F23" s="7">
        <v>37846.720000000001</v>
      </c>
      <c r="G23" s="7">
        <f>+F23-E23</f>
        <v>31747.86</v>
      </c>
      <c r="H23" s="11">
        <f t="shared" si="1"/>
        <v>6.2055400517473762</v>
      </c>
    </row>
    <row r="24" spans="1:8" ht="36.75" x14ac:dyDescent="0.25">
      <c r="A24" s="2">
        <v>20</v>
      </c>
      <c r="B24" s="5" t="s">
        <v>22</v>
      </c>
      <c r="C24" s="7"/>
      <c r="D24" s="7"/>
      <c r="E24" s="7">
        <f t="shared" si="2"/>
        <v>0</v>
      </c>
      <c r="F24" s="7"/>
      <c r="G24" s="7">
        <f t="shared" si="0"/>
        <v>0</v>
      </c>
      <c r="H24" s="11"/>
    </row>
    <row r="25" spans="1:8" x14ac:dyDescent="0.25">
      <c r="A25" s="2">
        <v>21</v>
      </c>
      <c r="B25" s="6" t="s">
        <v>23</v>
      </c>
      <c r="C25" s="7">
        <v>13584</v>
      </c>
      <c r="D25" s="7">
        <v>496.37</v>
      </c>
      <c r="E25" s="7">
        <f t="shared" si="2"/>
        <v>14080.37</v>
      </c>
      <c r="F25" s="7">
        <v>1478.1</v>
      </c>
      <c r="G25" s="7">
        <f>+F25-E25</f>
        <v>-12602.27</v>
      </c>
      <c r="H25" s="11">
        <f t="shared" si="1"/>
        <v>0.10497593458126454</v>
      </c>
    </row>
    <row r="26" spans="1:8" x14ac:dyDescent="0.25">
      <c r="A26" s="2">
        <v>22</v>
      </c>
      <c r="B26" s="6" t="s">
        <v>24</v>
      </c>
      <c r="C26" s="7">
        <v>79920</v>
      </c>
      <c r="D26" s="7">
        <v>2978.23</v>
      </c>
      <c r="E26" s="7">
        <f t="shared" si="2"/>
        <v>82898.23</v>
      </c>
      <c r="F26" s="7">
        <v>28825.05</v>
      </c>
      <c r="G26" s="7">
        <f t="shared" si="0"/>
        <v>-54073.179999999993</v>
      </c>
      <c r="H26" s="11">
        <f t="shared" si="1"/>
        <v>0.34771610925830382</v>
      </c>
    </row>
    <row r="27" spans="1:8" x14ac:dyDescent="0.25">
      <c r="A27" s="2">
        <v>23</v>
      </c>
      <c r="B27" s="6" t="s">
        <v>27</v>
      </c>
      <c r="C27" s="7">
        <v>118.03</v>
      </c>
      <c r="D27" s="7">
        <v>115.82</v>
      </c>
      <c r="E27" s="7">
        <f>+D27+C27</f>
        <v>233.85</v>
      </c>
      <c r="F27" s="7">
        <v>118.03</v>
      </c>
      <c r="G27" s="7">
        <f t="shared" si="0"/>
        <v>-115.82</v>
      </c>
      <c r="H27" s="11">
        <f t="shared" si="1"/>
        <v>0.50472525122942058</v>
      </c>
    </row>
    <row r="28" spans="1:8" x14ac:dyDescent="0.25">
      <c r="A28" s="2">
        <v>24</v>
      </c>
      <c r="B28" s="6" t="s">
        <v>25</v>
      </c>
      <c r="C28" s="7">
        <v>14493.45</v>
      </c>
      <c r="D28" s="7">
        <v>2382.59</v>
      </c>
      <c r="E28" s="7">
        <f t="shared" si="2"/>
        <v>16876.04</v>
      </c>
      <c r="F28" s="7">
        <v>8191.9</v>
      </c>
      <c r="G28" s="7">
        <f t="shared" si="0"/>
        <v>-8684.1400000000012</v>
      </c>
      <c r="H28" s="11">
        <f t="shared" si="1"/>
        <v>0.48541600991701839</v>
      </c>
    </row>
    <row r="29" spans="1:8" x14ac:dyDescent="0.25">
      <c r="A29" s="2">
        <v>25</v>
      </c>
      <c r="B29" s="6" t="s">
        <v>34</v>
      </c>
      <c r="C29" s="7">
        <v>1000</v>
      </c>
      <c r="D29" s="7">
        <v>97.52</v>
      </c>
      <c r="E29" s="7">
        <f>+C29+D29</f>
        <v>1097.52</v>
      </c>
      <c r="F29" s="7">
        <v>5459.02</v>
      </c>
      <c r="G29" s="7">
        <f t="shared" si="0"/>
        <v>4361.5</v>
      </c>
      <c r="H29" s="11">
        <f t="shared" si="1"/>
        <v>4.9739594722647427</v>
      </c>
    </row>
    <row r="30" spans="1:8" x14ac:dyDescent="0.25">
      <c r="A30" s="2"/>
      <c r="B30" s="19" t="s">
        <v>28</v>
      </c>
      <c r="C30" s="8">
        <f t="shared" ref="C30:D30" si="3">SUM(C5:C29)</f>
        <v>244718.44</v>
      </c>
      <c r="D30" s="8">
        <f t="shared" si="3"/>
        <v>13679.67</v>
      </c>
      <c r="E30" s="8">
        <f>SUM(E5:E29)</f>
        <v>258398.10999999996</v>
      </c>
      <c r="F30" s="8">
        <f>SUM(F5:F29)</f>
        <v>167282.33999999997</v>
      </c>
      <c r="G30" s="9">
        <f t="shared" si="0"/>
        <v>-91115.76999999999</v>
      </c>
      <c r="H30" s="12">
        <f t="shared" si="1"/>
        <v>0.64738221189001732</v>
      </c>
    </row>
  </sheetData>
  <mergeCells count="3">
    <mergeCell ref="A1:H1"/>
    <mergeCell ref="C3:E3"/>
    <mergeCell ref="F2:H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Inselvini</dc:creator>
  <cp:lastModifiedBy>Inselvini</cp:lastModifiedBy>
  <cp:lastPrinted>2018-04-10T09:19:21Z</cp:lastPrinted>
  <dcterms:created xsi:type="dcterms:W3CDTF">2010-02-26T12:59:17Z</dcterms:created>
  <dcterms:modified xsi:type="dcterms:W3CDTF">2020-06-26T13:28:01Z</dcterms:modified>
</cp:coreProperties>
</file>