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7860" yWindow="105" windowWidth="11355" windowHeight="11295"/>
  </bookViews>
  <sheets>
    <sheet name="relazrev2020" sheetId="1" r:id="rId1"/>
  </sheets>
  <externalReferences>
    <externalReference r:id="rId2"/>
    <externalReference r:id="rId3"/>
    <externalReference r:id="rId4"/>
    <externalReference r:id="rId5"/>
  </externalReferences>
  <definedNames>
    <definedName name="\a">#REF!</definedName>
    <definedName name="\c">#REF!</definedName>
    <definedName name="\l">#REF!</definedName>
    <definedName name="\m">#REF!</definedName>
    <definedName name="\n">#REF!</definedName>
    <definedName name="\r">#REF!</definedName>
    <definedName name="\v">#REF!</definedName>
    <definedName name="_Hlk1408163" localSheetId="0">relazrev2020!$A$1236</definedName>
    <definedName name="_Key1" hidden="1">#REF!</definedName>
    <definedName name="_Key2" hidden="1">#REF!</definedName>
    <definedName name="_MON_1456158071" localSheetId="0">relazrev2020!#REF!</definedName>
    <definedName name="_MON_1486996463" localSheetId="0">relazrev2020!$A$1154</definedName>
    <definedName name="_MON_1550308093" localSheetId="0">relazrev2020!#REF!</definedName>
    <definedName name="_MON_1550493871" localSheetId="0">relazrev2020!#REF!</definedName>
    <definedName name="_MON_1550494959" localSheetId="0">relazrev2020!$A$1031</definedName>
    <definedName name="_MON_1612021876" localSheetId="0">relazrev2020!$A$783</definedName>
    <definedName name="_Order1" hidden="1">255</definedName>
    <definedName name="_Order2" hidden="1">0</definedName>
    <definedName name="_Sort" hidden="1">#REF!</definedName>
    <definedName name="_Toc1575273" localSheetId="0">relazrev2020!$A$1015</definedName>
    <definedName name="_Toc379377452" localSheetId="0">relazrev2020!$A$85</definedName>
    <definedName name="_Toc379377453" localSheetId="0">relazrev2020!$A$125</definedName>
    <definedName name="_Toc379377455" localSheetId="0">relazrev2020!$A$264</definedName>
    <definedName name="_Toc379377460" localSheetId="0">relazrev2020!$A$1106</definedName>
    <definedName name="_Toc379377463" localSheetId="0">relazrev2020!$A$1122</definedName>
    <definedName name="_Toc379377465" localSheetId="0">relazrev2020!#REF!</definedName>
    <definedName name="_Toc379377466" localSheetId="0">relazrev2020!$A$1192</definedName>
    <definedName name="_Toc379377471" localSheetId="0">relazrev2020!$A$883</definedName>
    <definedName name="_Toc379377472" localSheetId="0">relazrev2020!$A$974</definedName>
    <definedName name="_Toc379377474" localSheetId="0">relazrev2020!$A$993</definedName>
    <definedName name="_Toc379377475" localSheetId="0">relazrev2020!$A$728</definedName>
    <definedName name="_Toc379377478" localSheetId="0">relazrev2020!$A$1241</definedName>
    <definedName name="_Toc379377479" localSheetId="0">relazrev2020!$A$1243</definedName>
    <definedName name="_Toc379377485" localSheetId="0">relazrev2020!$A$1292</definedName>
    <definedName name="_Toc379377487" localSheetId="0">relazrev2020!$A$1461</definedName>
    <definedName name="_Toc379377491" localSheetId="0">relazrev2020!$A$1472</definedName>
    <definedName name="_Toc379377492" localSheetId="0">relazrev2020!$A$1509</definedName>
    <definedName name="_Toc4078589" localSheetId="0">relazrev2020!$A$127</definedName>
    <definedName name="_Toc4078591" localSheetId="0">relazrev2020!$A$268</definedName>
    <definedName name="_Toc4078592" localSheetId="0">relazrev2020!$A$369</definedName>
    <definedName name="_Toc4078593" localSheetId="0">relazrev2020!$A$607</definedName>
    <definedName name="_Toc4078594" localSheetId="0">relazrev2020!$A$647</definedName>
    <definedName name="_Toc4078596" localSheetId="0">relazrev2020!$A$787</definedName>
    <definedName name="_Toc4078597" localSheetId="0">relazrev2020!$A$815</definedName>
    <definedName name="_Toc4078598" localSheetId="0">relazrev2020!$A$876</definedName>
    <definedName name="_Toc4078602" localSheetId="0">relazrev2020!$A$1234</definedName>
    <definedName name="_Toc4078605" localSheetId="0">relazrev2020!$A$1322</definedName>
    <definedName name="_xlnm.Print_Area" localSheetId="0">relazrev2020!$A$1:$M$1525</definedName>
    <definedName name="_xlnm.Print_Area">#REF!</definedName>
    <definedName name="CDSca12">'[1]Inserimento dati'!$F$41</definedName>
    <definedName name="CDSca13">'[1]Inserimento dati'!$I$41</definedName>
    <definedName name="CDSco12">'[1]Inserimento dati'!$F$40</definedName>
    <definedName name="CDSco13">'[1]Inserimento dati'!$I$40</definedName>
    <definedName name="er">[2]INV.CON!#REF!</definedName>
    <definedName name="gigi">#REF!</definedName>
    <definedName name="I1C12">'[3]Inserimento dati'!$F$44</definedName>
    <definedName name="I1C13">'[3]Inserimento dati'!$I$44</definedName>
    <definedName name="INTEG12">'[3]Inserimento dati'!$F$68</definedName>
    <definedName name="INTEG13">'[3]Inserimento dati'!$I$68</definedName>
    <definedName name="L">#REF!</definedName>
    <definedName name="N">#REF!</definedName>
    <definedName name="Print_Area_MI">#REF!</definedName>
    <definedName name="Print_Titles_MI">#REF!</definedName>
    <definedName name="q" hidden="1">'[2]UTIL. ONERI'!#REF!</definedName>
    <definedName name="UTILONERI" hidden="1">'[4]UTIL. ONERI'!#REF!</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453" i="1" l="1"/>
  <c r="I1437" i="1"/>
  <c r="I1436" i="1"/>
  <c r="K295" i="1" l="1"/>
  <c r="J408" i="1" l="1"/>
  <c r="K663" i="1"/>
  <c r="K670" i="1" s="1"/>
  <c r="J379" i="1" l="1"/>
  <c r="J382" i="1" s="1"/>
  <c r="J384" i="1" s="1"/>
  <c r="H565" i="1" l="1"/>
  <c r="I565" i="1"/>
  <c r="J565" i="1"/>
  <c r="K565" i="1"/>
  <c r="G565" i="1"/>
  <c r="M546" i="1"/>
  <c r="M565" i="1" s="1"/>
  <c r="L546" i="1"/>
  <c r="L565" i="1" s="1"/>
  <c r="G546" i="1"/>
  <c r="K440" i="1"/>
  <c r="K448" i="1" s="1"/>
  <c r="K417" i="1"/>
  <c r="K480" i="1" l="1"/>
  <c r="K483" i="1" s="1"/>
  <c r="K488" i="1"/>
  <c r="K280" i="1"/>
</calcChain>
</file>

<file path=xl/sharedStrings.xml><?xml version="1.0" encoding="utf-8"?>
<sst xmlns="http://schemas.openxmlformats.org/spreadsheetml/2006/main" count="1876" uniqueCount="1111">
  <si>
    <t>Relazione dell’organo di revisione</t>
  </si>
  <si>
    <t>Anno</t>
  </si>
  <si>
    <t>- sulla proposta di deliberazione consiliare del rendiconto della gestione</t>
  </si>
  <si>
    <t>- sullo schema di rendiconto</t>
  </si>
  <si>
    <t>L'ORGANO DI REVISIONE</t>
  </si>
  <si>
    <t>____________________________</t>
  </si>
  <si>
    <t>Sommario</t>
  </si>
  <si>
    <t>INTRODUZIONE</t>
  </si>
  <si>
    <t>CONTO DEL BILANCIO</t>
  </si>
  <si>
    <t>Premesse e verifiche</t>
  </si>
  <si>
    <t>Gestione Finanziaria</t>
  </si>
  <si>
    <t xml:space="preserve">    Fondo di cassa</t>
  </si>
  <si>
    <t xml:space="preserve">    Il risultato di competenza, l’equilibrio di bilancio e quello complessivo</t>
  </si>
  <si>
    <t xml:space="preserve">    Conciliazione tra risultato della gestione di competenza e il risultato di amministrazione</t>
  </si>
  <si>
    <t xml:space="preserve">    Evoluzione del Fondo pluriennale vincolato (FPV) nel corso dell’esercizio 2020</t>
  </si>
  <si>
    <t xml:space="preserve">    Risultato di amministrazione</t>
  </si>
  <si>
    <t>ANALISI DELLA GESTIONE DEI RESIDUI</t>
  </si>
  <si>
    <t>Fondo crediti di dubbia esigibilità</t>
  </si>
  <si>
    <t>Fondo anticipazione liquidità</t>
  </si>
  <si>
    <t>Fondi spese e rischi futuri</t>
  </si>
  <si>
    <t>SPESA IN CONTO CAPITALE</t>
  </si>
  <si>
    <t>SERVIZI CONTO TERZI E PARTITE DI GIRO</t>
  </si>
  <si>
    <t>ANALISI INDEBITAMENTO E GESTIONE DEL DEBITO</t>
  </si>
  <si>
    <t>VERIFICA OBIETTIVI DI FINANZA PUBBLICA</t>
  </si>
  <si>
    <t>ANALISI DELLE ENTRATE E DELLE SPESE</t>
  </si>
  <si>
    <t>VERIFICA RISPETTO VINCOLI IN MATERIA DI CONTENIMENTO DELLE SPESE</t>
  </si>
  <si>
    <t>RAPPORTI CON ORGANISMI PARTECIPATI</t>
  </si>
  <si>
    <t>CONTO ECONOMICO</t>
  </si>
  <si>
    <t>STATO PATRIMONIALE</t>
  </si>
  <si>
    <t>RELAZIONE DELLA GIUNTA AL RENDICONTO</t>
  </si>
  <si>
    <t>(EVENTUALE) IRREGOLARITÀ NON SANATE, RILIEVI, CONSIDERAZIONI E PROPOSTE</t>
  </si>
  <si>
    <t>CONCLUSIONI</t>
  </si>
  <si>
    <t>Organo di revisione</t>
  </si>
  <si>
    <t>Verbale n. ____ del _______________</t>
  </si>
  <si>
    <t>RELAZIONE SUL RENDICONTO 2020</t>
  </si>
  <si>
    <t>L’organo di revisione ha esaminato lo schema di rendiconto dell’esercizio finanziario per l’anno 2020, unitamente agli allegati di legge, e la proposta di deliberazione consiliare del rendiconto della gestione 2020 operando ai sensi e nel rispetto:</t>
  </si>
  <si>
    <r>
      <t>-</t>
    </r>
    <r>
      <rPr>
        <sz val="7"/>
        <color theme="1"/>
        <rFont val="Arial"/>
        <family val="2"/>
      </rPr>
      <t xml:space="preserve">         </t>
    </r>
    <r>
      <rPr>
        <sz val="12"/>
        <color theme="1"/>
        <rFont val="Arial"/>
        <family val="2"/>
      </rPr>
      <t>del D.lgs. 18 agosto 2000, n. 267 «Testo unico delle leggi sull'ordinamento degli enti locali»;</t>
    </r>
  </si>
  <si>
    <r>
      <t>-</t>
    </r>
    <r>
      <rPr>
        <sz val="7"/>
        <color theme="1"/>
        <rFont val="Arial"/>
        <family val="2"/>
      </rPr>
      <t xml:space="preserve">         </t>
    </r>
    <r>
      <rPr>
        <sz val="12"/>
        <color theme="1"/>
        <rFont val="Arial"/>
        <family val="2"/>
      </rPr>
      <t>del D.lgs. 23 giugno 2011 n.118 e dei principi contabili 4/2 e 4/3;</t>
    </r>
  </si>
  <si>
    <r>
      <t>-</t>
    </r>
    <r>
      <rPr>
        <sz val="7"/>
        <color theme="1"/>
        <rFont val="Arial"/>
        <family val="2"/>
      </rPr>
      <t xml:space="preserve">         </t>
    </r>
    <r>
      <rPr>
        <sz val="12"/>
        <color theme="1"/>
        <rFont val="Arial"/>
        <family val="2"/>
      </rPr>
      <t>degli schemi di rendiconto di cui all’allegato 10 al d.lgs.118/2011;</t>
    </r>
  </si>
  <si>
    <r>
      <t>-</t>
    </r>
    <r>
      <rPr>
        <sz val="7"/>
        <color theme="1"/>
        <rFont val="Arial"/>
        <family val="2"/>
      </rPr>
      <t xml:space="preserve">         </t>
    </r>
    <r>
      <rPr>
        <sz val="12"/>
        <color theme="1"/>
        <rFont val="Arial"/>
        <family val="2"/>
      </rPr>
      <t>dello statuto comunale e del regolamento di contabilità;</t>
    </r>
  </si>
  <si>
    <r>
      <t>-</t>
    </r>
    <r>
      <rPr>
        <sz val="7"/>
        <color theme="1"/>
        <rFont val="Arial"/>
        <family val="2"/>
      </rPr>
      <t xml:space="preserve">         </t>
    </r>
    <r>
      <rPr>
        <sz val="12"/>
        <color theme="1"/>
        <rFont val="Arial"/>
        <family val="2"/>
      </rPr>
      <t>dei principi di vigilanza e controllo dell’organo di revisione degli enti locali approvati dal Consiglio nazionale dei dottori commercialisti ed esperti contabili;</t>
    </r>
  </si>
  <si>
    <r>
      <t>approva</t>
    </r>
    <r>
      <rPr>
        <sz val="12"/>
        <color theme="1"/>
        <rFont val="Arial"/>
        <family val="2"/>
      </rPr>
      <t xml:space="preserve"> </t>
    </r>
    <r>
      <rPr>
        <b/>
        <sz val="12"/>
        <color rgb="FF0070C0"/>
        <rFont val="Arial"/>
        <family val="2"/>
      </rPr>
      <t>o presenta</t>
    </r>
  </si>
  <si>
    <t>l'allegata relazione sulla proposta di deliberazione consiliare del rendiconto della gestione e sullo schema di rendiconto per l’esercizio finanziario 2020 del Comune che forma parte integrante e sostanziale del presente verbale.</t>
  </si>
  <si>
    <t>______________, lì _______________</t>
  </si>
  <si>
    <t>L’organo di revisione</t>
  </si>
  <si>
    <t>a)   Conto del bilancio;</t>
  </si>
  <si>
    <t>b)   Conto economico (*);</t>
  </si>
  <si>
    <t xml:space="preserve">c)   Stato patrimoniale (**); </t>
  </si>
  <si>
    <t>(*) Per i comuni con popolazione inferiore a 5.000 abitanti che hanno utilizzato l’opzione di cui all’articolo 232, comma 2 del TUEL, non va allegato</t>
  </si>
  <si>
    <t>(**) Per i comuni con popolazione inferiore a 5.000 abitanti che hanno utilizzato l’opzione di cui all’articolo 232, comma 2 del TUEL, si tratta della situazione patrimoniale semplificata di cui al DM 11/11/2020</t>
  </si>
  <si>
    <t>e corredati dagli allegati disposti dalla legge e necessari per il controllo.</t>
  </si>
  <si>
    <t xml:space="preserve">•   visto il bilancio di previsione dell’esercizio 2020 con le relative delibere di variazione (per gli enti che hanno già approvato il bilancio di previsione); </t>
  </si>
  <si>
    <t>•   viste le disposizioni della parte II – ordinamento finanziario e contabile del Tuel;</t>
  </si>
  <si>
    <t>•   visto in particolare l’articolo 239, comma 1 lettera d) del TUEL;</t>
  </si>
  <si>
    <t>•   visto il D.lgs. 118/2011;</t>
  </si>
  <si>
    <t>•   visti i principi contabili applicabili agli enti locali;</t>
  </si>
  <si>
    <t>•   visto il regolamento di contabilità approvato con delibera dell’organo consiliare;</t>
  </si>
  <si>
    <t>TENUTO CONTO CHE</t>
  </si>
  <si>
    <t>•   durante l’esercizio le funzioni sono state svolte in ottemperanza alle competenze contenute nell’art. 239 del TUEL avvalendosi anche di tecniche motivate di campionamento;</t>
  </si>
  <si>
    <t>N.B. Con riferimento all’utilizzo del campionamento esplicitare sinteticamente le regole e le metodologie adottate. Al riguardo si veda il principio di vigilanza e controllo dell’Organo di revisione degli enti locali n.1 pubblicato sul sito del Consiglio Nazionale dei Dottori Commercialisti ed esperti contabili.</t>
  </si>
  <si>
    <t>n</t>
  </si>
  <si>
    <t>•   il controllo contabile è stato svolto in assoluta indipendenza soggettiva ed oggettiva nei confronti delle persone che determinano gli atti e le operazioni dell’ente;</t>
  </si>
  <si>
    <t>•   si è provveduto a verificare la regolarità ed i presupposti delle variazioni di bilancio approvate nel corso dell’esercizio dalla Giunta, dal responsabile del servizio finanziario e dai dirigenti, anche nel corso dell’esercizio provvisorio;</t>
  </si>
  <si>
    <t>In particolare, ai sensi art. 239 comma 1 lett. b) 2, è stata verificata l’esistenza dei presupposti relativamente le seguenti variazioni di bilancio:</t>
  </si>
  <si>
    <t>Variazioni di bilancio totali</t>
  </si>
  <si>
    <t>n……..</t>
  </si>
  <si>
    <t>di cui variazioni di Consiglio</t>
  </si>
  <si>
    <t>di cui variazioni di Giunta con i poteri del consiglio a ratifica ex art. 175 c. 4 Tuel</t>
  </si>
  <si>
    <t>di cui variazioni di Giunta con i poteri propri ex art. 175 comma 5 bis Tuel</t>
  </si>
  <si>
    <t>di cui variazioni responsabile servizio finanziario ex art. 175 c. 5 quater Tuel</t>
  </si>
  <si>
    <t>di cui variazioni altri responsabili se previsto dal regolamento di contabilità</t>
  </si>
  <si>
    <t>•   le funzioni richiamate ed i relativi pareri espressi dall’organo di revisione risultano dettagliatamente riportati nella documentazione a supporto dell’attività svolta;</t>
  </si>
  <si>
    <t>•   (eventuale) le irregolarità non sanate, i principali rilievi e suggerimenti espressi durante l’esercizio sono evidenziati nell’apposita sezione della presente relazione.</t>
  </si>
  <si>
    <t>RIPORTA</t>
  </si>
  <si>
    <t>i risultati dell’analisi e le attestazioni sul rendiconto per l’esercizio 2020.</t>
  </si>
  <si>
    <t>Il Comune di Fonteno registra una popolazione al 01.01.2020, ai sensi dell’art.156, comma 2, del Tuel, di n.587 abitanti.</t>
  </si>
  <si>
    <t xml:space="preserve">L’organo di revisione, nel corso del 2020,non ha rilevato gravi irregolarità contabili o gravi anomalie gestionali e/o suggerito misure correttive non adottate dall’Ente. </t>
  </si>
  <si>
    <t>(In caso di risposta affermativa, riassumere brevemente il tipo di irregolarità rilevate, le misure correttive suggerite dall’organo di revisione economico-finanziaria e le motivazioni addotte dall’organo consiliare a giustificazione dell’eventuale mancata adozione di dette misure, quantificando approssimativamente l’impatto negativo delle irregolarità.)</t>
  </si>
  <si>
    <t>L’organo di revisione ha verificato che:</t>
  </si>
  <si>
    <r>
      <t xml:space="preserve">- l’Ente </t>
    </r>
    <r>
      <rPr>
        <b/>
        <i/>
        <sz val="12"/>
        <color rgb="FF000000"/>
        <rFont val="Arial"/>
        <family val="2"/>
      </rPr>
      <t>risulta</t>
    </r>
    <r>
      <rPr>
        <i/>
        <sz val="12"/>
        <color rgb="FF000000"/>
        <rFont val="Arial"/>
        <family val="2"/>
      </rPr>
      <t xml:space="preserve"> </t>
    </r>
    <r>
      <rPr>
        <sz val="12"/>
        <color rgb="FF000000"/>
        <rFont val="Arial"/>
        <family val="2"/>
      </rPr>
      <t>essere correttamente adempiente rispetto alla trasmissione degli schemi di bilancio, dei dati contabili analitici, del piano degli indicatori e de</t>
    </r>
    <r>
      <rPr>
        <sz val="12"/>
        <color theme="1"/>
        <rFont val="Arial"/>
        <family val="2"/>
      </rPr>
      <t>i documenti allegati richiesti</t>
    </r>
    <r>
      <rPr>
        <sz val="12"/>
        <color rgb="FF000000"/>
        <rFont val="Arial"/>
        <family val="2"/>
      </rPr>
      <t xml:space="preserve"> dalla BDAP rispetto ai bilanci di previsione, rendiconti, bilanci consolidati approvati; </t>
    </r>
  </si>
  <si>
    <t>(In caso di riscontrata mancata allegazione, indicare quali tra i documenti elencati nell’art. 11, comma 4, non sono stati trasmessi, indicandone le ragioni.)</t>
  </si>
  <si>
    <t>- che l’Ente non ha provveduto alla trasmissione dei dati alla BDAP del rendiconto 2020 attraverso la modalità “in attesa di approvazione al fine di verificare che non via siano anomalie in vista del successivo invio definitivo post approvazione del rendiconto da parte del Consiglio”;</t>
  </si>
  <si>
    <t>- nel corso dell’esercizio 2020, in ordine all’eventuale utilizzo dell’avanzo di amministrazione, in sede di applicazione dell’avanzo libero l’ente non si trovasse in una delle situazioni previste dagli artt.195 e 222 del TUEL (utilizzo di entrate a destinazione specifica e anticipazioni di tesoreria), come stabilito dal comma 3-bis, dell’art. 187 dello stesso Testo unico;</t>
  </si>
  <si>
    <t>- nel caso di applicazione nel corso del 2020 dell’avanzo vincolato presunto l’organo di revisione ha accertato che sono state/non sono state rispettate le condizioni di cui all’art.187, comma 3 e 3-quater del TUEL e al punto 8.11 (del principio contabile applicato allegato 4.2 del d.lgs. n. 118/2011);</t>
  </si>
  <si>
    <r>
      <t>(Dettagliare le componenti dell’avanzo vincolato utilizzate: quota vincolata ex lege, quota relativa ai vincoli formalmente attribuiti dall’Ente, quota relativa ai vincoli derivanti da trasferimenti, quota relativa ai vincoli derivanti da contrazione di mutui, accantonato presunto da esercizio precedente</t>
    </r>
    <r>
      <rPr>
        <sz val="12"/>
        <color rgb="FF00B0F0"/>
        <rFont val="Arial"/>
        <family val="2"/>
      </rPr>
      <t>).</t>
    </r>
  </si>
  <si>
    <t>- nel rendiconto 2020 le somme iscritte ai titoli IV, V e VI delle entrate (escluse quelle entrate del titolo IV considerate ai fini degli equilibri di parte corrente) sono state destinate esclusivamente al finanziamento delle spese di investimento; (Per il titolo V limitatamente per la parte eccedente il saldo ex art. 162 co. 6)</t>
  </si>
  <si>
    <t>In riferimento all’Ente si precisa che:</t>
  </si>
  <si>
    <r>
      <t xml:space="preserve">•   partecipa all’Unione dei Comuni_____ </t>
    </r>
    <r>
      <rPr>
        <i/>
        <sz val="12"/>
        <color theme="1"/>
        <rFont val="Arial"/>
        <family val="2"/>
      </rPr>
      <t>(indicare la denominazione);</t>
    </r>
  </si>
  <si>
    <r>
      <t>•   partecipa al Consorzio di Comuni_______</t>
    </r>
    <r>
      <rPr>
        <i/>
        <sz val="12"/>
        <color theme="1"/>
        <rFont val="Arial"/>
        <family val="2"/>
      </rPr>
      <t xml:space="preserve"> (indicare la denominazione);</t>
    </r>
  </si>
  <si>
    <r>
      <t xml:space="preserve">•  </t>
    </r>
    <r>
      <rPr>
        <b/>
        <i/>
        <sz val="12"/>
        <color theme="1"/>
        <rFont val="Arial"/>
        <family val="2"/>
      </rPr>
      <t xml:space="preserve"> non è istituito</t>
    </r>
    <r>
      <rPr>
        <sz val="12"/>
        <color theme="1"/>
        <rFont val="Arial"/>
        <family val="2"/>
      </rPr>
      <t xml:space="preserve"> a seguito di processo di unione;</t>
    </r>
  </si>
  <si>
    <r>
      <t xml:space="preserve">•   </t>
    </r>
    <r>
      <rPr>
        <b/>
        <i/>
        <sz val="12"/>
        <color theme="1"/>
        <rFont val="Arial"/>
        <family val="2"/>
      </rPr>
      <t xml:space="preserve">non è istituito </t>
    </r>
    <r>
      <rPr>
        <sz val="12"/>
        <color theme="1"/>
        <rFont val="Arial"/>
        <family val="2"/>
      </rPr>
      <t>a seguito di processo di fusione per incorporazione;</t>
    </r>
  </si>
  <si>
    <r>
      <t xml:space="preserve">•  </t>
    </r>
    <r>
      <rPr>
        <b/>
        <i/>
        <sz val="12"/>
        <color theme="1"/>
        <rFont val="Arial"/>
        <family val="2"/>
      </rPr>
      <t>non è ricompreso</t>
    </r>
    <r>
      <rPr>
        <sz val="12"/>
        <color theme="1"/>
        <rFont val="Arial"/>
        <family val="2"/>
      </rPr>
      <t xml:space="preserve"> nell'elenco di cui agli allegati 1, 2 e 2-bis del d.l. n. 189/2016;</t>
    </r>
  </si>
  <si>
    <r>
      <t xml:space="preserve">•  </t>
    </r>
    <r>
      <rPr>
        <b/>
        <i/>
        <sz val="12"/>
        <color theme="1"/>
        <rFont val="Arial"/>
        <family val="2"/>
      </rPr>
      <t xml:space="preserve"> non ha</t>
    </r>
    <r>
      <rPr>
        <sz val="12"/>
        <color theme="1"/>
        <rFont val="Arial"/>
        <family val="2"/>
      </rPr>
      <t xml:space="preserve"> in essere operazioni di partenariato pubblico-privato, come definite dal d.lgs. n. 50/2016; </t>
    </r>
  </si>
  <si>
    <t>Partenariato pubblico/privato</t>
  </si>
  <si>
    <t>  11.1.a) Leasing immobiliare</t>
  </si>
  <si>
    <t> 11.1.b) Leasing immobiliare in costruendo</t>
  </si>
  <si>
    <t> 11.1.c) Lease-back</t>
  </si>
  <si>
    <t> 11.1.d) Project financing</t>
  </si>
  <si>
    <t> 11.1.e) Contratto di disponibilità</t>
  </si>
  <si>
    <t> 11.1.f) Società di progetto</t>
  </si>
  <si>
    <r>
      <t xml:space="preserve">•   </t>
    </r>
    <r>
      <rPr>
        <b/>
        <i/>
        <sz val="12"/>
        <color theme="1"/>
        <rFont val="Arial"/>
        <family val="2"/>
      </rPr>
      <t>ha</t>
    </r>
    <r>
      <rPr>
        <sz val="12"/>
        <color theme="1"/>
        <rFont val="Arial"/>
        <family val="2"/>
      </rPr>
      <t xml:space="preserve"> dato attuazione all'obbligo di pubblicazione sul sito dell'amministrazione di tutti i rilievi mossi dalla Corte dei conti in sede di controllo, nonché dei rilievi non recepiti degli organi di controllo interno e degli organi di revisione amministrativa e contabile, ai sensi dell'art. 31, d.lgs. n. 33/2013; </t>
    </r>
    <r>
      <rPr>
        <i/>
        <sz val="12"/>
        <color rgb="FF00B0F0"/>
        <rFont val="Arial"/>
        <family val="2"/>
      </rPr>
      <t>(motivare in caso di non adempimento)</t>
    </r>
  </si>
  <si>
    <r>
      <t xml:space="preserve">•  </t>
    </r>
    <r>
      <rPr>
        <b/>
        <i/>
        <sz val="12"/>
        <color theme="1"/>
        <rFont val="Arial"/>
        <family val="2"/>
      </rPr>
      <t>non ha</t>
    </r>
    <r>
      <rPr>
        <sz val="12"/>
        <color theme="1"/>
        <rFont val="Arial"/>
        <family val="2"/>
      </rPr>
      <t xml:space="preserve"> ricevuto anticipazioni di liquidità di cui art.1 comma 11 del d.l. n. 35/2013 convertito in legge n. 64/2013 e norme successive di rifinanziamento; </t>
    </r>
  </si>
  <si>
    <t>(eventuale)</t>
  </si>
  <si>
    <r>
      <t xml:space="preserve">Nel caso di utilizzo dell'anticipazione di liquidità accantonata nel risultato di amministrazione ai fini del FCDE, l'ente </t>
    </r>
    <r>
      <rPr>
        <b/>
        <i/>
        <sz val="12"/>
        <color theme="1"/>
        <rFont val="Arial"/>
        <family val="2"/>
      </rPr>
      <t>ha/non ha tenuto</t>
    </r>
    <r>
      <rPr>
        <i/>
        <sz val="12"/>
        <color theme="1"/>
        <rFont val="Arial"/>
        <family val="2"/>
      </rPr>
      <t xml:space="preserve"> conto degli effetti di cui alla sentenza della Corte Costituzionale n. 4/2020, che ha censurato l'uso improprio delle anticipazioni di liquidità per i pagamenti dei debiti delle pubbliche amministrazioni derivante dal dl n. 35 del 2013 e successivi rifinanziamenti (incostituzionalità del comma 6, art. 2 del dl n. 78 del 2015). 
L’articolo 39-ter del decreto-legge 30 dicembre 2019, n. 162 </t>
    </r>
    <r>
      <rPr>
        <b/>
        <i/>
        <sz val="12"/>
        <color theme="1"/>
        <rFont val="Arial"/>
        <family val="2"/>
      </rPr>
      <t>(Decreto mille proroghe) a parziale rimedio</t>
    </r>
    <r>
      <rPr>
        <i/>
        <sz val="12"/>
        <color theme="1"/>
        <rFont val="Arial"/>
        <family val="2"/>
      </rPr>
      <t xml:space="preserve"> dispone che il disavanzo emergente in applicazione della sentenza possa essere oggetto di un ripiano graduale con quote annuali, a partire dal 2020, di importo pari all'ammontare dell’anticipazione rimborsata nel corso dell'esercizio di riferimento. (Articolo 39-ter).</t>
    </r>
  </si>
  <si>
    <t>•   dai dati risultanti dalla tabella dei parametri di deficitarietà strutturale allegata al rendiconto emerge che l’ente non è da considerarsi strutturalmente deficitario e soggetto ai controlli di cui all’art. 243 del Tuel;</t>
  </si>
  <si>
    <t xml:space="preserve">(Oppure) </t>
  </si>
  <si>
    <t>dai dati risultanti dalla tabella dei parametri di deficitarietà strutturale allegata al rendiconto emerge che almeno la metà presenta valori deficitari e pertanto l’ente è da considerarsi strutturalmente deficitario e soggetto ai controlli di cui all’art. 243 del Tuel;</t>
  </si>
  <si>
    <t xml:space="preserve">•   che in attuazione dell’articoli 226 e 233 del Tuel gli agenti contabili, hanno reso il conto della loro gestione, entro il 30 gennaio 2020, allegando i documenti di cui al secondo comma del citato art. 233; </t>
  </si>
  <si>
    <r>
      <t>(</t>
    </r>
    <r>
      <rPr>
        <i/>
        <sz val="12"/>
        <color theme="1"/>
        <rFont val="Arial"/>
        <family val="2"/>
      </rPr>
      <t>Oppure</t>
    </r>
    <r>
      <rPr>
        <sz val="12"/>
        <color theme="1"/>
        <rFont val="Arial"/>
        <family val="2"/>
      </rPr>
      <t xml:space="preserve">) </t>
    </r>
  </si>
  <si>
    <t>Alla data odierna non sono state presentate le rese del conto …….. ………..degli agenti contabili e pertanto si invita pertanto l’ente a sollecitare la presentazione assegnando un termine. Nel caso di inadempimento entro il termine assegnato l’ente dovrà provvedere alla segnalazione alla Corte dei Conti;</t>
  </si>
  <si>
    <r>
      <t>•   che l’ente</t>
    </r>
    <r>
      <rPr>
        <b/>
        <sz val="12"/>
        <color theme="1"/>
        <rFont val="Arial"/>
        <family val="2"/>
      </rPr>
      <t xml:space="preserve"> </t>
    </r>
    <r>
      <rPr>
        <b/>
        <i/>
        <sz val="12"/>
        <color theme="1"/>
        <rFont val="Arial"/>
        <family val="2"/>
      </rPr>
      <t>ha nominato</t>
    </r>
    <r>
      <rPr>
        <sz val="12"/>
        <color theme="1"/>
        <rFont val="Arial"/>
        <family val="2"/>
      </rPr>
      <t xml:space="preserve"> il responsabile del procedimento ai sensi dell’art.139 D.lgs. 174/2016 ai fini della trasmissione, tramite SIRECO, dei conti degli agenti contabili;</t>
    </r>
  </si>
  <si>
    <r>
      <t>•   che il responsabile del servizio finanziario</t>
    </r>
    <r>
      <rPr>
        <b/>
        <i/>
        <sz val="12"/>
        <color theme="1"/>
        <rFont val="Arial"/>
        <family val="2"/>
      </rPr>
      <t xml:space="preserve"> ha adottato</t>
    </r>
    <r>
      <rPr>
        <sz val="12"/>
        <color theme="1"/>
        <rFont val="Arial"/>
        <family val="2"/>
      </rPr>
      <t xml:space="preserve"> quanto previsto dal regolamento di contabilità per lo svolgimento dei controlli sugli equilibri finanziari;</t>
    </r>
  </si>
  <si>
    <r>
      <t xml:space="preserve">•   nell’emissione degli ordinativi di incasso e dei mandati di pagamento </t>
    </r>
    <r>
      <rPr>
        <b/>
        <i/>
        <sz val="12"/>
        <color theme="1"/>
        <rFont val="Arial"/>
        <family val="2"/>
      </rPr>
      <t>è stato rispettato</t>
    </r>
    <r>
      <rPr>
        <sz val="12"/>
        <color theme="1"/>
        <rFont val="Arial"/>
        <family val="2"/>
      </rPr>
      <t xml:space="preserve"> l’obbligo – previsto  dal comma 3, dell' art. 180 e  dal comma 2,  dell'art. 185, d.lgs. n. 267/2000 (TUEL) – della codifica della transazione elementare;</t>
    </r>
  </si>
  <si>
    <t xml:space="preserve">•   nel corso dell’esercizio 2020, non sono state effettuate segnalazioni ai sensi dell’art.153, comma 6, del TUEL per il costituirsi di situazioni, non compensabili da maggiori entrate o minori spese, tali da pregiudicare gli equilibri del bilancio;  </t>
  </si>
  <si>
    <r>
      <t>(</t>
    </r>
    <r>
      <rPr>
        <i/>
        <sz val="12"/>
        <color rgb="FF00B0F0"/>
        <rFont val="Arial"/>
        <family val="2"/>
      </rPr>
      <t>in caso positivo indicare la delibera di Consiglio Comunale approvata con la quale il Consiglio ha adottato gli opportuni provvedimenti</t>
    </r>
    <r>
      <rPr>
        <i/>
        <sz val="12"/>
        <color theme="1"/>
        <rFont val="Arial"/>
        <family val="2"/>
      </rPr>
      <t>)</t>
    </r>
    <r>
      <rPr>
        <sz val="12"/>
        <color theme="1"/>
        <rFont val="Arial"/>
        <family val="2"/>
      </rPr>
      <t>;</t>
    </r>
  </si>
  <si>
    <r>
      <t>•   nel corso dell’esercizio l’ente</t>
    </r>
    <r>
      <rPr>
        <b/>
        <i/>
        <sz val="12"/>
        <color theme="1"/>
        <rFont val="Arial"/>
        <family val="2"/>
      </rPr>
      <t xml:space="preserve"> ha/non ha</t>
    </r>
    <r>
      <rPr>
        <sz val="12"/>
        <color theme="1"/>
        <rFont val="Arial"/>
        <family val="2"/>
      </rPr>
      <t xml:space="preserve"> provveduto al recupero delle eventuali quote di disavanzo </t>
    </r>
    <r>
      <rPr>
        <i/>
        <sz val="12"/>
        <color rgb="FF00B0F0"/>
        <rFont val="Arial"/>
        <family val="2"/>
      </rPr>
      <t>(specificare se: di amministrazione, da riaccertamento straordinario, disavanzo tecnico art. 3, comma 13, d.lgs. 118/2011 e s.m.i.);</t>
    </r>
  </si>
  <si>
    <t>•   non è in dissesto;</t>
  </si>
  <si>
    <t>•   che (dal….al…..) ha attivato/non ha attivato il piano di riequilibrio finanziario pluriennale dal ……..;</t>
  </si>
  <si>
    <t>•   il risultato di amministrazione al 31/12/2020 è / non è migliorato rispetto al disavanzo al 1/1/2020 per un importo pari o superiore al disavanzo applicato al bilancio 2020;</t>
  </si>
  <si>
    <t>•   (eventuale) la composizione e la modalità di recupero del disavanzo è la seguente:</t>
  </si>
  <si>
    <t>DESCRIZIONE</t>
  </si>
  <si>
    <t>IMPORTO</t>
  </si>
  <si>
    <t>a) MAGGIORE DISAVANZO DA RIACCERTAMENTO STRAORDINARIO DEI RESIDUI</t>
  </si>
  <si>
    <t>b) QUOTA ANNUA DEL DISAVANZO APPLICATO AL BILANCIO CUI IL RENDICONTO SI RIFERISCE</t>
  </si>
  <si>
    <t>c) DISAVANZO RESIDUO ATTESO (a-b)</t>
  </si>
  <si>
    <t xml:space="preserve">d) DISAVANZO ACCERTATO CON IL RENDICONTO </t>
  </si>
  <si>
    <t>e) QUOTA NON RECUPERATA DA APPLICARE AL  BILANCIO 2020 (c-d)
(solo se valore positivo)</t>
  </si>
  <si>
    <t xml:space="preserve">(eventuale) nella lettera a) indicare l’importo risultante da riaccertamento straordinario-bis ex art. 1 co.848 L.205/2017.  </t>
  </si>
  <si>
    <t>Se da tale confronto risulta che il disavanzo non è stato recuperato, la quota non recuperata nel 2018 e l’eventuale maggior disavanzo sono interamente applicati al primo esercizio del bilancio 2020/2021 in aggiunta alla quota annuale di rientro.</t>
  </si>
  <si>
    <t>Il recupero dell’eventuale maggior disavanzo può essere effettuato non oltre la durata della consiliatura con un piano di rientro secondo le modalità dell’art.188 del TUEL.</t>
  </si>
  <si>
    <t xml:space="preserve">Composizione del disavanzo </t>
  </si>
  <si>
    <t xml:space="preserve">ANALISI DEL DISAVANZO </t>
  </si>
  <si>
    <t>Disavanzo dell'esercizio precedente (a)</t>
  </si>
  <si>
    <t xml:space="preserve">Disavanzo dell'esercizio 2018    (b) </t>
  </si>
  <si>
    <t xml:space="preserve">disavanzo ripianato nell'esercizio 2018   (c)=a-b </t>
  </si>
  <si>
    <t xml:space="preserve">quota del disavanzo da ripianare nel 2018 (d) </t>
  </si>
  <si>
    <t xml:space="preserve">ripiano non effettuato nell'esercizio (e)= d-c </t>
  </si>
  <si>
    <t>Disavanzo al 31.12.15 da ripianare con piano di rientro di cui alla delibera……</t>
  </si>
  <si>
    <t>Disavanzo derivante dal riaccertamento straordinario dei residui</t>
  </si>
  <si>
    <t>Disavanzo tecnico al 31.12….</t>
  </si>
  <si>
    <t>Disavanzo da ripianare secondo le procedure di cui all'art.243 bis TUEL</t>
  </si>
  <si>
    <t>Disavanzo derivante dalla gestione dell'esercizio …..da ripianare con piano di rientrodi cui alla delibera……</t>
  </si>
  <si>
    <t>Disavanzo derivante dalla gestione dell'esercizio precedente</t>
  </si>
  <si>
    <t>TOTALE</t>
  </si>
  <si>
    <t>MODALITA' DI COPERTURA DEL DISAVANZO</t>
  </si>
  <si>
    <r>
      <t xml:space="preserve">COMPOSIZIONE  DEL DISAVANZO  </t>
    </r>
    <r>
      <rPr>
        <b/>
        <vertAlign val="superscript"/>
        <sz val="8"/>
        <color indexed="8"/>
        <rFont val="Calibri"/>
        <family val="2"/>
        <scheme val="minor"/>
      </rPr>
      <t>1</t>
    </r>
  </si>
  <si>
    <t>COPERTURA DEL DISAVANZO PER ESERCIZIO</t>
  </si>
  <si>
    <t>esercizio 2020</t>
  </si>
  <si>
    <t>esercizio 2021</t>
  </si>
  <si>
    <t>esercizi successivi</t>
  </si>
  <si>
    <t xml:space="preserve">Disavanzo al 31.12.15 </t>
  </si>
  <si>
    <r>
      <t xml:space="preserve">Disavanzo da ripianare secondo le procedure di cui all'art.243 bis TUEL </t>
    </r>
    <r>
      <rPr>
        <vertAlign val="superscript"/>
        <sz val="8"/>
        <color indexed="8"/>
        <rFont val="Calibri"/>
        <family val="2"/>
        <scheme val="minor"/>
      </rPr>
      <t>8</t>
    </r>
  </si>
  <si>
    <t>Disavanzo derivante dalla gestione dell'esercizio …..</t>
  </si>
  <si>
    <t>1  Corrisponde alla colonna (b) della tabella precedente</t>
  </si>
  <si>
    <t>•   non ha provveduto nel corso del 2020 al riconoscimento e finanziamento di debiti fuori bilancio per inesistenza di debiti.</t>
  </si>
  <si>
    <t>Tali debiti sono così classificabili:</t>
  </si>
  <si>
    <t>Analisi e valutazione dei debiti fuori bilancio</t>
  </si>
  <si>
    <t>Articolo 194 T.U.E.L:</t>
  </si>
  <si>
    <t xml:space="preserve">   - lettera a) - sentenze esecutive</t>
  </si>
  <si>
    <t xml:space="preserve">   - lettera b)  - copertura disavanzi</t>
  </si>
  <si>
    <t xml:space="preserve">   - lettera c)  - ricapitalizzazioni</t>
  </si>
  <si>
    <t xml:space="preserve">   - lettera d)  - procedure espropriative/occupazione d'urgenza</t>
  </si>
  <si>
    <t xml:space="preserve">   - lettera e) - acquisizione beni e servizi senza impegno di spesa</t>
  </si>
  <si>
    <t xml:space="preserve">Totale </t>
  </si>
  <si>
    <t>Dopo la chiusura dell’esercizio ed entro la data di formazione dello schema di rendiconto sono stati:</t>
  </si>
  <si>
    <t>1)     riconosciuti e finanziati debiti fuori bilancio per euro …………………..</t>
  </si>
  <si>
    <r>
      <t>2)     riconosciuti debiti fuori bilancio e in corso di finanziamento per euro……………..</t>
    </r>
    <r>
      <rPr>
        <sz val="12"/>
        <color rgb="FF00B0F0"/>
        <rFont val="Arial"/>
        <family val="2"/>
      </rPr>
      <t>(*)</t>
    </r>
  </si>
  <si>
    <t>3)     segnalati debiti fuori bilancio in attesa di riconoscimento per euro ………….</t>
  </si>
  <si>
    <t>In presenza di debiti fuori bilancio di cui al punto 3) l’ente deve apporre apposito vincolo sulla quota libera dell’avanzo di amministrazione, se capiente.</t>
  </si>
  <si>
    <t>Al finanziamento dei debiti fuori bilancio di cui al punto 1) si è provveduto come segue:</t>
  </si>
  <si>
    <t xml:space="preserve">-       con ………………………………………………………… per euro ……………………………….. </t>
  </si>
  <si>
    <t xml:space="preserve">(*) L’Organo di revisione deve effettuare attenti controlli sui debiti fuori bilancio poiché tali voci concorrono anche alla definizione di due dei nuovi indicatori di deficitarietà che sono stati approvati con il D.M. 28.12.2018: </t>
  </si>
  <si>
    <t>Allegato A</t>
  </si>
  <si>
    <t>parametro P 6 – codice indicatore 13.1 – debiti riconosciuti e finanziati = importo debiti fuori bilancio riconosciuti e finanziati / Totale impegni titolo 1 e titolo 2</t>
  </si>
  <si>
    <t>parametro P 7 – codice indicatore 13.2+13.3 – Debiti in corso di riconoscimento + Debiti riconosciuti e in corso di finanziamento= (Importo debiti fuori bilancio in corso di riconoscimento + Importo debiti fuori bilancio riconosciuti e in corso di finanziamento) / Totale accertamento entrate dei titoli 1, 2 e 3</t>
  </si>
  <si>
    <r>
      <rPr>
        <i/>
        <sz val="12"/>
        <color theme="1"/>
        <rFont val="Arial"/>
        <family val="2"/>
      </rPr>
      <t>(oppure in caso contrario)</t>
    </r>
    <r>
      <rPr>
        <sz val="12"/>
        <color theme="1"/>
        <rFont val="Arial"/>
        <family val="2"/>
      </rPr>
      <t xml:space="preserve"> ha assicurato per l’anno 2019, la copertura minima dei costi dei servizi a domanda individuale, acquedotto e smaltimento rifiuti. </t>
    </r>
    <r>
      <rPr>
        <i/>
        <sz val="12"/>
        <color rgb="FF00B0F0"/>
        <rFont val="Arial"/>
        <family val="2"/>
      </rPr>
      <t xml:space="preserve">(riportare per i suddetti servizi la percentuale di copertura dei costi realizzata tenendo conto dei minimi previsti) </t>
    </r>
  </si>
  <si>
    <t>DETTAGLIO DEI PROVENTI E DEI COSTI DEI SERVIZI</t>
  </si>
  <si>
    <t>% di copertura</t>
  </si>
  <si>
    <t>RENDICONTO 2019</t>
  </si>
  <si>
    <t>Proventi</t>
  </si>
  <si>
    <t>Costi</t>
  </si>
  <si>
    <t>Saldo</t>
  </si>
  <si>
    <t>realizzata</t>
  </si>
  <si>
    <t>prevista</t>
  </si>
  <si>
    <t>Asilo nido</t>
  </si>
  <si>
    <t>Casa riposo anziani</t>
  </si>
  <si>
    <t>Fiere e mercati</t>
  </si>
  <si>
    <t>Mense scolastiche</t>
  </si>
  <si>
    <t>Musei e pinacoteche</t>
  </si>
  <si>
    <t>Teatri, spettacoli e mostre</t>
  </si>
  <si>
    <t>Colonie e soggiorni stagionali</t>
  </si>
  <si>
    <t>Corsi extrascolastici</t>
  </si>
  <si>
    <t>Impianti sportivi</t>
  </si>
  <si>
    <t>Parchimetri</t>
  </si>
  <si>
    <t>Servizi turistici</t>
  </si>
  <si>
    <t>Trasporti funebri, pompe funebri</t>
  </si>
  <si>
    <t>Uso locali non istituzionali</t>
  </si>
  <si>
    <t>Centro creativo</t>
  </si>
  <si>
    <t>Altri servizi</t>
  </si>
  <si>
    <t>Totali</t>
  </si>
  <si>
    <t>L’organo di revisione, in riferimento alla gestione finanziaria, rileva e attesta che:</t>
  </si>
  <si>
    <t>Fondo di cassa</t>
  </si>
  <si>
    <t>Il fondo di cassa al 31/12/2020 risultante dal conto del Tesoriere corrisponde alle risultanze delle scritture contabili dell’Ente.</t>
  </si>
  <si>
    <t>Fondo di cassa al 31 dicembre 2019 (da conto del Tesoriere)</t>
  </si>
  <si>
    <t>Fondo di cassa al 31 dicembre 2019 (da scritture contabili)</t>
  </si>
  <si>
    <t>(Indicare l’importo e le ragioni della eventuale discordanza)</t>
  </si>
  <si>
    <t>L’andamento della consistenza del fondo di cassa complessivo nell’ultimo triennio è il seguente:</t>
  </si>
  <si>
    <t xml:space="preserve">Fondo cassa complessivo al 31.12 </t>
  </si>
  <si>
    <t>di cui cassa vincolata</t>
  </si>
  <si>
    <t xml:space="preserve">Nel caso di mancanza di una giacenza vincolata al 31/12 fornire le motivazioni </t>
  </si>
  <si>
    <t>L’ente ha provveduto/non ha provveduto ad aggiornare correttamente la giacenza di cassa  vincolata al 31/12/2020.</t>
  </si>
  <si>
    <t>L’evoluzione della cassa vincolata nel triennio è rappresentata nella seguente tabella:</t>
  </si>
  <si>
    <t>Consistenza cassa vincolata</t>
  </si>
  <si>
    <t>+/-</t>
  </si>
  <si>
    <t>Consistenza di cassa effettiva all'1.1</t>
  </si>
  <si>
    <t>+</t>
  </si>
  <si>
    <t>Somme utilizzate in termini di cassa all'1.1</t>
  </si>
  <si>
    <t>Fondi vincolati all'1.1</t>
  </si>
  <si>
    <t>=</t>
  </si>
  <si>
    <t>Incrementi per nuovi accrediti vincolati</t>
  </si>
  <si>
    <t>Decrementi per pagamenti vincolati</t>
  </si>
  <si>
    <t>-</t>
  </si>
  <si>
    <t>Fondi vincolati al 31.12</t>
  </si>
  <si>
    <t>Somme utilizzate in termini di cassa al 31.12</t>
  </si>
  <si>
    <t>Consistenza di cassa effettiva al 31.12</t>
  </si>
  <si>
    <t>L’Organo di revisione ha verificato che l’eventuale utilizzo della cassa vincolata sia stato rappresentato tramite le apposite scritture nelle partite di giro come da principio contabile 4/2 punto 10, evidenziando l’eventuale mancato reintegro entro il 31/12.</t>
  </si>
  <si>
    <t>Sono stati verificati gli equilibri di cassa:</t>
  </si>
  <si>
    <t>Riscossioni e pagamenti al 31.12.2020</t>
  </si>
  <si>
    <t>Previsioni definitive**</t>
  </si>
  <si>
    <t>Competenza</t>
  </si>
  <si>
    <t>Residui</t>
  </si>
  <si>
    <t>Totale</t>
  </si>
  <si>
    <r>
      <t xml:space="preserve">Fondo di cassa iniziale </t>
    </r>
    <r>
      <rPr>
        <b/>
        <sz val="8"/>
        <color indexed="8"/>
        <rFont val="Calibri"/>
        <family val="2"/>
        <scheme val="minor"/>
      </rPr>
      <t>(A)</t>
    </r>
  </si>
  <si>
    <t>Entrate Titolo 1.00</t>
  </si>
  <si>
    <r>
      <t xml:space="preserve">  </t>
    </r>
    <r>
      <rPr>
        <i/>
        <sz val="8"/>
        <color indexed="8"/>
        <rFont val="Calibri"/>
        <family val="2"/>
        <scheme val="minor"/>
      </rPr>
      <t>di cui per estinzione anticipata di prestiti (*)</t>
    </r>
  </si>
  <si>
    <t>Entrate Titolo 2.00</t>
  </si>
  <si>
    <t>Entrate Titolo 3.00</t>
  </si>
  <si>
    <r>
      <t xml:space="preserve">Entrate Titolo 4.02.06 - </t>
    </r>
    <r>
      <rPr>
        <i/>
        <sz val="8"/>
        <color indexed="8"/>
        <rFont val="Calibri"/>
        <family val="2"/>
        <scheme val="minor"/>
      </rPr>
      <t xml:space="preserve">Contributi agli investimenti direttamente destinati al rimborso dei prestiti da aa.pp. </t>
    </r>
    <r>
      <rPr>
        <b/>
        <i/>
        <sz val="8"/>
        <color indexed="8"/>
        <rFont val="Calibri"/>
        <family val="2"/>
        <scheme val="minor"/>
      </rPr>
      <t>(B1)</t>
    </r>
  </si>
  <si>
    <t>Totale Entrate B (B=Titoli  1.00, 2.00, 3.00, 4.02.06)</t>
  </si>
  <si>
    <r>
      <t xml:space="preserve">  </t>
    </r>
    <r>
      <rPr>
        <i/>
        <sz val="8"/>
        <color indexed="8"/>
        <rFont val="Calibri"/>
        <family val="2"/>
        <scheme val="minor"/>
      </rPr>
      <t>di cui per estinzione anticipata di prestiti (somma *)</t>
    </r>
  </si>
  <si>
    <r>
      <t xml:space="preserve">Spese Titolo 1.00 - </t>
    </r>
    <r>
      <rPr>
        <i/>
        <sz val="8"/>
        <color indexed="8"/>
        <rFont val="Calibri"/>
        <family val="2"/>
        <scheme val="minor"/>
      </rPr>
      <t>Spese correnti</t>
    </r>
    <r>
      <rPr>
        <sz val="8"/>
        <color indexed="8"/>
        <rFont val="Calibri"/>
        <family val="2"/>
        <scheme val="minor"/>
      </rPr>
      <t xml:space="preserve"> </t>
    </r>
  </si>
  <si>
    <r>
      <t xml:space="preserve">Spese Titolo 2.04 - </t>
    </r>
    <r>
      <rPr>
        <i/>
        <sz val="8"/>
        <color indexed="8"/>
        <rFont val="Calibri"/>
        <family val="2"/>
        <scheme val="minor"/>
      </rPr>
      <t>Altri trasferimenti in conto capitale</t>
    </r>
  </si>
  <si>
    <r>
      <t xml:space="preserve">Spese Titolo 4.00 - </t>
    </r>
    <r>
      <rPr>
        <i/>
        <sz val="8"/>
        <color indexed="8"/>
        <rFont val="Calibri"/>
        <family val="2"/>
        <scheme val="minor"/>
      </rPr>
      <t>Quote di capitale amm.to dei mutui e prestiti obbligazionari</t>
    </r>
  </si>
  <si>
    <r>
      <t xml:space="preserve">  di cui</t>
    </r>
    <r>
      <rPr>
        <i/>
        <sz val="8"/>
        <color indexed="8"/>
        <rFont val="Calibri"/>
        <family val="2"/>
        <scheme val="minor"/>
      </rPr>
      <t xml:space="preserve"> per estinzione anticipata di prestiti</t>
    </r>
  </si>
  <si>
    <t xml:space="preserve"> di cui rimborso anticipazioni di liquidità (d.l. n. 35/2013 e ss. mm. e rifinanziamenti</t>
  </si>
  <si>
    <t>Totale Spese C (C=Titoli 1.00, 2.04, 4.00)</t>
  </si>
  <si>
    <t>Differenza D (D=B-C)</t>
  </si>
  <si>
    <r>
      <t xml:space="preserve">Altre poste differenziali, per eccezioni </t>
    </r>
    <r>
      <rPr>
        <b/>
        <sz val="8"/>
        <color indexed="8"/>
        <rFont val="Calibri"/>
        <family val="2"/>
        <scheme val="minor"/>
      </rPr>
      <t xml:space="preserve">previste da norme di legge e dai principi contabili </t>
    </r>
    <r>
      <rPr>
        <sz val="8"/>
        <color indexed="8"/>
        <rFont val="Calibri"/>
        <family val="2"/>
        <scheme val="minor"/>
      </rPr>
      <t>che hanno effetto sull'equilibrio</t>
    </r>
  </si>
  <si>
    <r>
      <rPr>
        <sz val="8"/>
        <color indexed="8"/>
        <rFont val="Calibri"/>
        <family val="2"/>
        <scheme val="minor"/>
      </rPr>
      <t>Entrate di parte capitale destinate a spese correnti</t>
    </r>
    <r>
      <rPr>
        <b/>
        <sz val="8"/>
        <color indexed="8"/>
        <rFont val="Calibri"/>
        <family val="2"/>
        <scheme val="minor"/>
      </rPr>
      <t xml:space="preserve"> (E)</t>
    </r>
  </si>
  <si>
    <r>
      <rPr>
        <sz val="8"/>
        <color indexed="8"/>
        <rFont val="Calibri"/>
        <family val="2"/>
        <scheme val="minor"/>
      </rPr>
      <t>Entrate di parte corrente destinate a spese di investimento</t>
    </r>
    <r>
      <rPr>
        <b/>
        <sz val="8"/>
        <color indexed="8"/>
        <rFont val="Calibri"/>
        <family val="2"/>
        <scheme val="minor"/>
      </rPr>
      <t xml:space="preserve"> (F)</t>
    </r>
  </si>
  <si>
    <r>
      <rPr>
        <sz val="8"/>
        <color indexed="8"/>
        <rFont val="Calibri"/>
        <family val="2"/>
        <scheme val="minor"/>
      </rPr>
      <t>Entrate da accensione di prestiti destinate a estinzione anticipata di prestiti</t>
    </r>
    <r>
      <rPr>
        <b/>
        <sz val="8"/>
        <color indexed="8"/>
        <rFont val="Calibri"/>
        <family val="2"/>
        <scheme val="minor"/>
      </rPr>
      <t xml:space="preserve"> (G)</t>
    </r>
  </si>
  <si>
    <r>
      <t>DIFFERENZA DI PARTE CORRENTE</t>
    </r>
    <r>
      <rPr>
        <b/>
        <sz val="8"/>
        <color indexed="8"/>
        <rFont val="Calibri"/>
        <family val="2"/>
        <scheme val="minor"/>
      </rPr>
      <t xml:space="preserve"> H (H=D+E-F+G)</t>
    </r>
  </si>
  <si>
    <r>
      <t xml:space="preserve">Entrate Titolo 4.00 - </t>
    </r>
    <r>
      <rPr>
        <i/>
        <sz val="8"/>
        <color indexed="8"/>
        <rFont val="Calibri"/>
        <family val="2"/>
        <scheme val="minor"/>
      </rPr>
      <t>Entrate in conto capitale</t>
    </r>
  </si>
  <si>
    <r>
      <t xml:space="preserve">Entrate Titolo 5.00 - </t>
    </r>
    <r>
      <rPr>
        <i/>
        <sz val="8"/>
        <color indexed="8"/>
        <rFont val="Calibri"/>
        <family val="2"/>
        <scheme val="minor"/>
      </rPr>
      <t>Entrate da rid. attività finanziarie</t>
    </r>
  </si>
  <si>
    <r>
      <t xml:space="preserve">Entrate Titolo 6.00 - </t>
    </r>
    <r>
      <rPr>
        <i/>
        <sz val="8"/>
        <color indexed="8"/>
        <rFont val="Calibri"/>
        <family val="2"/>
        <scheme val="minor"/>
      </rPr>
      <t>Accensione prestiti</t>
    </r>
  </si>
  <si>
    <t>Entrate di parte corrente destinate a spese di investimento (F)</t>
  </si>
  <si>
    <t>Totale Entrate Titoli 4.00+5.00+6.00 +F (I)</t>
  </si>
  <si>
    <r>
      <t xml:space="preserve">Entrate Titolo 4.02.06 - Contributi agli investimenti direttamente destinati al rimborso dei prestiti da amministrazioni pubbliche </t>
    </r>
    <r>
      <rPr>
        <b/>
        <sz val="8"/>
        <color indexed="8"/>
        <rFont val="Calibri"/>
        <family val="2"/>
        <scheme val="minor"/>
      </rPr>
      <t>(B1)</t>
    </r>
  </si>
  <si>
    <t>Entrate Titolo 5.02 Riscoss. di crediti a breve termine</t>
  </si>
  <si>
    <t>Entrate Titolo 5.03 Riscoss. di crediti a m/l termine</t>
  </si>
  <si>
    <t>Entrate Titolo 5.04 per riduzione attività finanziarie</t>
  </si>
  <si>
    <t>Totale Entrate per riscossione di crediti e altre entrate per riduzione di attività finanziarie L1  (L1=Titoli 5.02,5.03, 5.04)</t>
  </si>
  <si>
    <t>Totale Entrate per riscossione di crediti, contributi agli investimenti e altre entrate per riduzione di attività finanziarie (L=B1+L1)</t>
  </si>
  <si>
    <t>Totale Entrate di parte capitale M (M=I-L)</t>
  </si>
  <si>
    <t xml:space="preserve">Spese Titolo 2.00 </t>
  </si>
  <si>
    <t>Spese Titolo 3.01 per acquisizioni attività finanziarie</t>
  </si>
  <si>
    <t>Totale Spese Titolo 2,00, 3.01 (N)</t>
  </si>
  <si>
    <r>
      <t xml:space="preserve">Spese Titolo 2.04 - </t>
    </r>
    <r>
      <rPr>
        <b/>
        <sz val="8"/>
        <color indexed="8"/>
        <rFont val="Calibri"/>
        <family val="2"/>
        <scheme val="minor"/>
      </rPr>
      <t>Altri trasferimenti in c/capitale (O)</t>
    </r>
  </si>
  <si>
    <t>Totale spese di parte capitale P (P=N-O)</t>
  </si>
  <si>
    <t>DIFFERENZA DI PARTE CAPITALE Q (Q=M-P-E-G)</t>
  </si>
  <si>
    <t>Spese Titolo 3.02 per concess. crediti di breve termine</t>
  </si>
  <si>
    <t>Spese Titolo 3.03 per concess. crediti di m/l termine</t>
  </si>
  <si>
    <t>Spese Titolo 3.04 Altre spese increm. di attività finanz.</t>
  </si>
  <si>
    <t>Totale spese per concessione di crediti e altre spese per incremento attività finanziarie  R (R=somma titoli 3.02, 3.03,3.04)</t>
  </si>
  <si>
    <r>
      <t xml:space="preserve">Entrate titolo 7 </t>
    </r>
    <r>
      <rPr>
        <b/>
        <sz val="8"/>
        <color indexed="8"/>
        <rFont val="Calibri"/>
        <family val="2"/>
        <scheme val="minor"/>
      </rPr>
      <t>(S)</t>
    </r>
    <r>
      <rPr>
        <sz val="8"/>
        <color indexed="8"/>
        <rFont val="Calibri"/>
        <family val="2"/>
        <scheme val="minor"/>
      </rPr>
      <t xml:space="preserve"> - </t>
    </r>
    <r>
      <rPr>
        <i/>
        <sz val="8"/>
        <color indexed="8"/>
        <rFont val="Calibri"/>
        <family val="2"/>
        <scheme val="minor"/>
      </rPr>
      <t>Anticipazioni da tesoriere</t>
    </r>
  </si>
  <si>
    <r>
      <t xml:space="preserve">Spese titolo 5 </t>
    </r>
    <r>
      <rPr>
        <b/>
        <sz val="8"/>
        <color indexed="8"/>
        <rFont val="Calibri"/>
        <family val="2"/>
        <scheme val="minor"/>
      </rPr>
      <t>(T)</t>
    </r>
    <r>
      <rPr>
        <sz val="8"/>
        <color indexed="8"/>
        <rFont val="Calibri"/>
        <family val="2"/>
        <scheme val="minor"/>
      </rPr>
      <t xml:space="preserve"> - </t>
    </r>
    <r>
      <rPr>
        <i/>
        <sz val="8"/>
        <color indexed="8"/>
        <rFont val="Calibri"/>
        <family val="2"/>
        <scheme val="minor"/>
      </rPr>
      <t>Chiusura Anticipazioni tesoriere</t>
    </r>
  </si>
  <si>
    <r>
      <t xml:space="preserve">Entrate titolo 9 </t>
    </r>
    <r>
      <rPr>
        <b/>
        <sz val="8"/>
        <color indexed="8"/>
        <rFont val="Calibri"/>
        <family val="2"/>
        <scheme val="minor"/>
      </rPr>
      <t>(U)</t>
    </r>
    <r>
      <rPr>
        <sz val="8"/>
        <color indexed="8"/>
        <rFont val="Calibri"/>
        <family val="2"/>
        <scheme val="minor"/>
      </rPr>
      <t xml:space="preserve"> - </t>
    </r>
    <r>
      <rPr>
        <i/>
        <sz val="8"/>
        <color indexed="8"/>
        <rFont val="Calibri"/>
        <family val="2"/>
        <scheme val="minor"/>
      </rPr>
      <t>Entrate c/terzi e partite di giro</t>
    </r>
  </si>
  <si>
    <r>
      <t xml:space="preserve">Spese titolo 7 </t>
    </r>
    <r>
      <rPr>
        <b/>
        <sz val="8"/>
        <color indexed="8"/>
        <rFont val="Calibri"/>
        <family val="2"/>
        <scheme val="minor"/>
      </rPr>
      <t>(V)</t>
    </r>
    <r>
      <rPr>
        <sz val="8"/>
        <color indexed="8"/>
        <rFont val="Calibri"/>
        <family val="2"/>
        <scheme val="minor"/>
      </rPr>
      <t xml:space="preserve"> - </t>
    </r>
    <r>
      <rPr>
        <i/>
        <sz val="8"/>
        <color indexed="8"/>
        <rFont val="Calibri"/>
        <family val="2"/>
        <scheme val="minor"/>
      </rPr>
      <t>Uscite c/terzi e partite di giro</t>
    </r>
  </si>
  <si>
    <t>Fondo di cassa finale Z (Z=A+H+Q+L1-R+S-T+U-V)</t>
  </si>
  <si>
    <t>* Trattasi di quota di rimborso annua
** Il totale comprende Competenza + Residui</t>
  </si>
  <si>
    <t>Nel conto del tesoriere al 31/12/2020 non sono indicati pagamenti per azioni esecutive.</t>
  </si>
  <si>
    <t>Non si è reso necessario il ricorso all´anticipazione di tesoreria.</t>
  </si>
  <si>
    <t>Il limite massimo dell’anticipazione di tesoreria ai sensi dell’art. 222 del Tuel nell’anno 2019 è stato di euro…............:</t>
  </si>
  <si>
    <t>(Fornire le motivazioni: ad esempio il continuo ricorso all’anticipazione di tesoreria deriva dai seguenti elementi di criticità:</t>
  </si>
  <si>
    <r>
      <t xml:space="preserve">-        </t>
    </r>
    <r>
      <rPr>
        <i/>
        <sz val="12"/>
        <color rgb="FF00B0F0"/>
        <rFont val="Arial"/>
        <family val="2"/>
      </rPr>
      <t>entità dei residui attivi superiore a quella dei residui passivi causata da …………………………;</t>
    </r>
  </si>
  <si>
    <r>
      <t xml:space="preserve">-        </t>
    </r>
    <r>
      <rPr>
        <i/>
        <sz val="12"/>
        <color rgb="FF00B0F0"/>
        <rFont val="Arial"/>
        <family val="2"/>
      </rPr>
      <t>residui attivi derivanti da rateazione di riscossioni per euro ……………………….;</t>
    </r>
  </si>
  <si>
    <r>
      <t xml:space="preserve">-        </t>
    </r>
    <r>
      <rPr>
        <i/>
        <sz val="12"/>
        <color rgb="FF00B0F0"/>
        <rFont val="Arial"/>
        <family val="2"/>
      </rPr>
      <t>concessione di crediti ad organismi partecipati non ancora rimborsati per euro ………………….;.</t>
    </r>
  </si>
  <si>
    <r>
      <t xml:space="preserve">-        </t>
    </r>
    <r>
      <rPr>
        <i/>
        <sz val="12"/>
        <color rgb="FF00B0F0"/>
        <rFont val="Arial"/>
        <family val="2"/>
      </rPr>
      <t>altro…………….)</t>
    </r>
  </si>
  <si>
    <t>Tempestività pagamenti</t>
  </si>
  <si>
    <r>
      <t xml:space="preserve">L’ente </t>
    </r>
    <r>
      <rPr>
        <b/>
        <i/>
        <sz val="12"/>
        <color theme="1"/>
        <rFont val="Arial"/>
        <family val="2"/>
      </rPr>
      <t>ha</t>
    </r>
    <r>
      <rPr>
        <sz val="12"/>
        <color theme="1"/>
        <rFont val="Arial"/>
        <family val="2"/>
      </rPr>
      <t xml:space="preserve"> adottato le misure organizzative per garantire il tempestivo pagamento delle somme dovute per somministrazioni, forniture ed appalti, anche in relazione all’obbligo previsto dall’articolo 183, comma 8 del Tuel.</t>
    </r>
  </si>
  <si>
    <r>
      <t xml:space="preserve">L’Ente, ai sensi dell’art. 41, comma 1, d.l. n. 66/2014, </t>
    </r>
    <r>
      <rPr>
        <b/>
        <i/>
        <sz val="12"/>
        <color theme="1"/>
        <rFont val="Arial"/>
        <family val="2"/>
      </rPr>
      <t>ha allegato/non ha allegato</t>
    </r>
    <r>
      <rPr>
        <sz val="12"/>
        <color theme="1"/>
        <rFont val="Arial"/>
        <family val="2"/>
      </rPr>
      <t xml:space="preserve"> al rendiconto un prospetto attestante l'importo dei pagamenti relativi a transazioni commerciali effettuati dopo la scadenza dei termini previsti dal d.lgs. n. 231/2002, nonché l'indicatore annuale di tempestività dei pagamenti di cui all'art. 33 del d.lgs. n. 33/2013.</t>
    </r>
  </si>
  <si>
    <r>
      <t xml:space="preserve">In caso di superamento dei termini di pagamento </t>
    </r>
    <r>
      <rPr>
        <b/>
        <i/>
        <sz val="12"/>
        <color theme="1"/>
        <rFont val="Arial"/>
        <family val="2"/>
      </rPr>
      <t>sono state indicate/non sono state indicate</t>
    </r>
    <r>
      <rPr>
        <sz val="12"/>
        <color theme="1"/>
        <rFont val="Arial"/>
        <family val="2"/>
      </rPr>
      <t xml:space="preserve"> le misure da adottare per rientrare nei termini di pagamento previsti dalla legge.</t>
    </r>
  </si>
  <si>
    <t>Il risultato di competenza, l’equilibrio di bilancio e quello complessivo</t>
  </si>
  <si>
    <t>Se l’ente presenta un disavanzo di competenza indicare le cause principali....</t>
  </si>
  <si>
    <t>L’equilibrio di bilancio presenta un saldo pari ad  Euro 47.586,88, mentre l’equilibrio complessivo presenta un saldo pari ad  Euro 53.550,89 come di seguito rappresentato:</t>
  </si>
  <si>
    <t>GESTIONE DEL BILANCIO</t>
  </si>
  <si>
    <t xml:space="preserve">a) Avanzo di competenza (+) /Disavanzo di competenza (-) </t>
  </si>
  <si>
    <t>b) Risorse accantonate  stanziate nel bilancio dell'esercizio N  (+)</t>
  </si>
  <si>
    <t>c) Risorse vincolate nel bilancio (+)</t>
  </si>
  <si>
    <t xml:space="preserve"> d) Equilibrio di bilancio (d=a-b-c)</t>
  </si>
  <si>
    <t>GESTIONE DEGLI ACCANTONAMENTI IN SEDE DI RENDICONTO</t>
  </si>
  <si>
    <t xml:space="preserve">d) Equilibrio di bilancio (+)/(-)  </t>
  </si>
  <si>
    <t>e) Variazione accantonamenti effettuata in sede di rendiconto(+)/(-)</t>
  </si>
  <si>
    <t>f) Equilibrio complessivo (f=d-e)</t>
  </si>
  <si>
    <t>Conciliazione tra risultato della gestione di competenza e il risultato di amministrazione</t>
  </si>
  <si>
    <t>Il risultato della gestione di competenza si concilia con quello di amministrazione, come risulta dai seguenti elementi:</t>
  </si>
  <si>
    <t>RISCONTRO RISULTATI DELLA GESTIONE</t>
  </si>
  <si>
    <t>Gestione di competenza</t>
  </si>
  <si>
    <t>SALDO GESTIONE COMPETENZA*</t>
  </si>
  <si>
    <t>Fondo pluriennale vincolato iscritto in entrata</t>
  </si>
  <si>
    <t>Fondo pluriennale vincolato di spesa</t>
  </si>
  <si>
    <t>SALDO FPV</t>
  </si>
  <si>
    <t>Gestione dei residui</t>
  </si>
  <si>
    <t>Maggiori residui attivi riaccertati (+)</t>
  </si>
  <si>
    <t>Minori residui attivi riaccertati (-)</t>
  </si>
  <si>
    <t>Minori residui passivi riaccertati (+)</t>
  </si>
  <si>
    <t>SALDO GESTIONE RESIDUI</t>
  </si>
  <si>
    <t>Riepilogo</t>
  </si>
  <si>
    <t>SALDO GESTIONE COMPETENZA</t>
  </si>
  <si>
    <t>AVANZO ESERCIZI PRECEDENTI APPLICATO</t>
  </si>
  <si>
    <t>AVANZO ESERCIZI PRECEDENTI NON APPLICATO</t>
  </si>
  <si>
    <t>*saldo  accertamenti e impegni del solo esercizio 2020</t>
  </si>
  <si>
    <t>Per quanto riguarda il grado di attendibilità delle previsioni e della capacità di riscossione delle entrate finali emerge che:</t>
  </si>
  <si>
    <t>Entrate</t>
  </si>
  <si>
    <t>Previsione definitiva (competenza)</t>
  </si>
  <si>
    <t>Accertamenti in c/competenza</t>
  </si>
  <si>
    <t>Incassi in c/competenza</t>
  </si>
  <si>
    <t>%</t>
  </si>
  <si>
    <t>(A)</t>
  </si>
  <si>
    <t>(B)</t>
  </si>
  <si>
    <t>Incassi/accert.ti in c/competenza</t>
  </si>
  <si>
    <t>(B/A*100)</t>
  </si>
  <si>
    <t>Titolo I</t>
  </si>
  <si>
    <t>Titolo II</t>
  </si>
  <si>
    <t>Titolo III</t>
  </si>
  <si>
    <t>Titolo IV</t>
  </si>
  <si>
    <t>Titolo V</t>
  </si>
  <si>
    <r>
      <t>Motivare eventuali scostamenti significativi</t>
    </r>
    <r>
      <rPr>
        <sz val="12"/>
        <color theme="1"/>
        <rFont val="Arial"/>
        <family val="2"/>
      </rPr>
      <t>……..</t>
    </r>
  </si>
  <si>
    <t>Nel 2020, l’Organo di revisione, nello svolgimento dell’attività di vigilanza sulla regolarità dei rapporti finanziari tra Ente locale e concessionario della riscossione ai sensi dell’art. 239, co. 1, lett. c), del TUEL, ha rilevato/non ha rilevato irregolarità e/o suggerito misure correttive non adottate dall’Ente.</t>
  </si>
  <si>
    <t>L’Organo di revisione ha verificato che il concessionario abbia riversato il riscosso nel conto di tesoreria dell’Ente locale con la periodicità stabilita dall’art. 7, co. 2, lett. gg-septies) del d.l. n. 70/2011, convertito dalla l. n. 106/2011 e s.m.i.</t>
  </si>
  <si>
    <t>La gestione della parte corrente, distinta dalla parte in conto capitale, integrata con l’applicazione a bilancio dell’avanzo / disavanzo derivante dagli esercizi precedenti, presenta per l’anno 2020) la seguente situazione:</t>
  </si>
  <si>
    <t>EQUILIBRIO ECONOMICO-FINANZIARIO</t>
  </si>
  <si>
    <t>COMPETENZA (ACCERTAMENTI E IMPEGNI IMPUTATI ALL'ESERCIZIO)</t>
  </si>
  <si>
    <t>A) Fondo pluriennale vincolato per spese correnti iscritto in entrata</t>
  </si>
  <si>
    <t>(+)</t>
  </si>
  <si>
    <t>AA ) Recupero disavanzo di amministrazione esercizio precedente</t>
  </si>
  <si>
    <t>(-)</t>
  </si>
  <si>
    <t>B) Entrate Titoli 1.00 - 2.00 - 3.00</t>
  </si>
  <si>
    <t xml:space="preserve">    di cui per estinzione anticipata di prestiti</t>
  </si>
  <si>
    <t>C) Entrate Titolo 4.02.06 - Contributi agli investimenti direttamente destinati al rimborso dei prestiti da amministrazioni pubbliche</t>
  </si>
  <si>
    <t>D)Spese Titolo 1.00 -  Spese correnti</t>
  </si>
  <si>
    <t>D1)  Fondo pluriennale vincolato di parte corrente (di spesa)</t>
  </si>
  <si>
    <t>E) Spese Titolo 2.04 -  Altri trasferimenti in conto capitale</t>
  </si>
  <si>
    <t>E1) Fondo pluriennale vincolato di spesa - titolo 2.04  Altri trasferimenti in conto capitale</t>
  </si>
  <si>
    <t>F1) Spese Titolo 4.00 -  Quote di capitale amm.to dei mutui e prestiti obbligazionari</t>
  </si>
  <si>
    <t>F1) Fondo anticipazioni di liquidità</t>
  </si>
  <si>
    <t xml:space="preserve"> G) Somma finale (G=A-AA+B+C-D-D1-D2-E-E1-F1-F2)</t>
  </si>
  <si>
    <t>ALTRE POSTE DIFFERENZIALI, PER ECCEZIONI PREVISTE DA NORME DI LEGGE E DAI PRINCIPI CONTABILI, CHE  HANNO EFFETTO SULL’EQUILIBRIO  EX ARTICOLO 162, COMMA 6,  DEL TESTO UNICO DELLE LEGGI SULL’ORDINAMENTO DEGLI ENTI LOCALI</t>
  </si>
  <si>
    <t>H) Utilizzo avanzo di amministrazione per spese correnti</t>
  </si>
  <si>
    <t>I) Entrate di parte capitale destinate a spese correnti in base a specifiche disposizioni di legge o  dei principi contabili</t>
  </si>
  <si>
    <t>L) Entrate di parte corrente destinate a spese di investimento in base a specifiche disposizioni di legge o dei principi contabili</t>
  </si>
  <si>
    <t>M) Entrate da accensione di prestiti destinate a estinzione anticipata dei prestiti</t>
  </si>
  <si>
    <t>O1) RISULTATO DI COMPETENZA DI PARTE CORRENTE  ( O1=G+H+I-L+M</t>
  </si>
  <si>
    <t xml:space="preserve">- Risorse accantonate  di parte corrente stanziate nel bilancio dell'esercizio N  </t>
  </si>
  <si>
    <t xml:space="preserve">- Risorse vincolate di parte corrente nel bilancio </t>
  </si>
  <si>
    <t>O2) EQUILIBRIO DI BILANCIO  DI PARTE CORRENTE</t>
  </si>
  <si>
    <t>- Variazione accantonamenti di parte corrente effettuata in sede di rendiconto (+)/(-)</t>
  </si>
  <si>
    <t>O3)  EQUILIBRIO COMPLESSIVO DI PARTE CORRENTE</t>
  </si>
  <si>
    <t>P) Utilizzo avanzo di amministrazione per spese di investimento</t>
  </si>
  <si>
    <t>Q) Fondo pluriennale vincolato per spese in conto capitale iscritto in entrata</t>
  </si>
  <si>
    <t>R) Entrate Titoli 4.00-5.00-6.00</t>
  </si>
  <si>
    <t>S1) Entrate Titolo 5.02 per Riscossione crediti di breve termine</t>
  </si>
  <si>
    <t>S2) Entrate Titolo 5.03 per Riscossione crediti di medio-lungo termine</t>
  </si>
  <si>
    <t>T) Entrate Titolo 5.04 relative a Altre entrate per riduzione di attività finanziarie</t>
  </si>
  <si>
    <t>U) Spese Titolo 2.00 - Spese in conto capitale</t>
  </si>
  <si>
    <t>UU)  Fondo pluriennale vincolato in c/capitale (di spesa)</t>
  </si>
  <si>
    <t>V) Spese Titolo 3.01 per Acquisizioni di attività finanziarie</t>
  </si>
  <si>
    <t>Z1) RISULTATO DI COMPETENZA IN C/CAPITALE  (  Z1) = P+Q+R-C-I-S1-S2-T+L-M-U-U1-U2-V+E)</t>
  </si>
  <si>
    <t xml:space="preserve">- Risorse accantonate  in c/capitale stanziate nel bilancio dell'esercizio N  </t>
  </si>
  <si>
    <t xml:space="preserve">- Risorse vincolate in c/capitale nel bilancio </t>
  </si>
  <si>
    <t>Z2) EQUILIBRIO DI BILANCIO IN C/CAPITALE</t>
  </si>
  <si>
    <t>- Variazione accantonamenti in c/capitale effettuata in sede di rendiconto (+)/(-)</t>
  </si>
  <si>
    <t>Z3) EQUILIBRIO COMPLESSIVO IN CAPITALE</t>
  </si>
  <si>
    <t>2S) Entrate Titolo 5.03 per Riscossione crediti di medio-lungo termine</t>
  </si>
  <si>
    <t>T) Entrate Titolo 5.04 relative a Altre entrate per riduzioni di attività finanziarie</t>
  </si>
  <si>
    <t>X1) Spese Titolo 3.02 per Concessione crediti di breve termine</t>
  </si>
  <si>
    <t>X2) Spese Titolo 3.03 per Concessione crediti di medio-lungo termine</t>
  </si>
  <si>
    <t>Y) Spese Titolo 3.04 per Altre spese per incremento di attività finanziarie</t>
  </si>
  <si>
    <t>W1) RISULTATO DI COMPETENZA           (W/1 = O1+Z1+S1+S2+T-X1-X2-Y-Z)</t>
  </si>
  <si>
    <t xml:space="preserve">Risorse accantonate  stanziate nel bilancio dell'esercizio N </t>
  </si>
  <si>
    <t xml:space="preserve">Risorse vincolate nel bilancio </t>
  </si>
  <si>
    <t>W/2 EQUILIBRIO DI BILANCIO</t>
  </si>
  <si>
    <t>Variazione accantonamenti effettuata in sede di rendiconto</t>
  </si>
  <si>
    <t>W/3 EQUILIBRIO COMPLESSIVO</t>
  </si>
  <si>
    <t>Saldo  corrente  ai fini della copertura degli investimenti pluriennali:</t>
  </si>
  <si>
    <t xml:space="preserve">O1) Risultato di competenza di parte corrente </t>
  </si>
  <si>
    <t>Utilizzo risultato di amministrazione per il finanziamento di spese correnti (H)</t>
  </si>
  <si>
    <t>Entrate non ricorrenti che non hanno dato copertura a impegni</t>
  </si>
  <si>
    <r>
      <t xml:space="preserve">- Risorse accantonate  di parte corrente stanziate nel bilancio dell'esercizio N  </t>
    </r>
    <r>
      <rPr>
        <vertAlign val="superscript"/>
        <sz val="8"/>
        <color indexed="8"/>
        <rFont val="Arial"/>
        <family val="2"/>
      </rPr>
      <t>(1)</t>
    </r>
  </si>
  <si>
    <r>
      <t>- Variazione accantonamenti di parte corrente  effettuata in sede di rendiconto(+)/(-)</t>
    </r>
    <r>
      <rPr>
        <vertAlign val="superscript"/>
        <sz val="8"/>
        <color indexed="8"/>
        <rFont val="Arial"/>
        <family val="2"/>
      </rPr>
      <t>(2)</t>
    </r>
  </si>
  <si>
    <r>
      <t xml:space="preserve">- Risorse vincolate di parte corrente nel bilancio  </t>
    </r>
    <r>
      <rPr>
        <vertAlign val="superscript"/>
        <sz val="8"/>
        <color indexed="8"/>
        <rFont val="Arial"/>
        <family val="2"/>
      </rPr>
      <t>(3)</t>
    </r>
  </si>
  <si>
    <t>Equilibrio di parte corrente ai fini della copertura degli investimenti plurien.</t>
  </si>
  <si>
    <t>ELENCO ANALITICO DELLE RISORSE ACCANTONATE NEL RISULTATO DI AMMINISTRAZIONE (*)</t>
  </si>
  <si>
    <t xml:space="preserve">Capitolo di spesa </t>
  </si>
  <si>
    <t>Risorse accantonate  al 1/1/ N</t>
  </si>
  <si>
    <r>
      <t>Risorse accantonate applicate al bilancio
dell'esercizio  N (con segno -</t>
    </r>
    <r>
      <rPr>
        <b/>
        <vertAlign val="superscript"/>
        <sz val="8"/>
        <color indexed="8"/>
        <rFont val="Arial"/>
        <family val="2"/>
      </rPr>
      <t>1</t>
    </r>
    <r>
      <rPr>
        <b/>
        <sz val="8"/>
        <color indexed="8"/>
        <rFont val="Arial"/>
        <family val="2"/>
      </rPr>
      <t>)</t>
    </r>
  </si>
  <si>
    <t>Risorse accantonate  stanziate nella spesa del bilancio dell'esercizio N</t>
  </si>
  <si>
    <r>
      <t>Variazione accantonamenti effettuata in sede di rendiconto
 (con segno +/-</t>
    </r>
    <r>
      <rPr>
        <b/>
        <vertAlign val="superscript"/>
        <sz val="8"/>
        <color indexed="8"/>
        <rFont val="Arial"/>
        <family val="2"/>
      </rPr>
      <t>2</t>
    </r>
    <r>
      <rPr>
        <b/>
        <sz val="8"/>
        <color indexed="8"/>
        <rFont val="Arial"/>
        <family val="2"/>
      </rPr>
      <t>)</t>
    </r>
  </si>
  <si>
    <t>Risorse accantonate nel risultato di amministrazione
al 31/12/ N</t>
  </si>
  <si>
    <t>collegamento automatico da foglio a1</t>
  </si>
  <si>
    <t>(a)</t>
  </si>
  <si>
    <t>(b)</t>
  </si>
  <si>
    <t>(c)</t>
  </si>
  <si>
    <t>(d)</t>
  </si>
  <si>
    <t>(e)=(a)+(b)+( c)+(d)</t>
  </si>
  <si>
    <t xml:space="preserve">Fondo anticipazioni liquidità </t>
  </si>
  <si>
    <t xml:space="preserve">Totale Fondo anticipazioni liquidità </t>
  </si>
  <si>
    <t>Fondo  perdite società partecipate</t>
  </si>
  <si>
    <t>Totale Fondo  perdite società partecipate</t>
  </si>
  <si>
    <t>Fondo contezioso</t>
  </si>
  <si>
    <t>Totale Fondo contenzioso</t>
  </si>
  <si>
    <r>
      <t>Fondo crediti di dubbia esigibilità</t>
    </r>
    <r>
      <rPr>
        <vertAlign val="superscript"/>
        <sz val="8"/>
        <color indexed="8"/>
        <rFont val="Arial"/>
        <family val="2"/>
      </rPr>
      <t>(3)</t>
    </r>
  </si>
  <si>
    <t xml:space="preserve">Totale Fondo crediti di dubbia esigibilità </t>
  </si>
  <si>
    <t xml:space="preserve">Accantonamento residui perenti (solo per le regioni)  </t>
  </si>
  <si>
    <t xml:space="preserve">Totale Accantonamento residui perenti  (solo per le regioni)  </t>
  </si>
  <si>
    <r>
      <t>Altri accantonamenti</t>
    </r>
    <r>
      <rPr>
        <vertAlign val="superscript"/>
        <sz val="8"/>
        <color indexed="8"/>
        <rFont val="Arial"/>
        <family val="2"/>
      </rPr>
      <t>(4)</t>
    </r>
  </si>
  <si>
    <t>Totale Altri accantonamenti</t>
  </si>
  <si>
    <t>ELENCO ANALITICO DELLE RISORSE VINCOLATE NEL RISULTATO DI AMMINISTRAZIONE (*)</t>
  </si>
  <si>
    <t>Cap.  di entrata</t>
  </si>
  <si>
    <t>Capitolo di spesa correlato</t>
  </si>
  <si>
    <t xml:space="preserve">Risorse vinc.  nel risultato di amministrazione
al 1/1/ N </t>
  </si>
  <si>
    <t>Risorse vincolate applicate al bilancio
dell'esercizio N</t>
  </si>
  <si>
    <t xml:space="preserve">Entrate vincolate accertate nell'esercizio N </t>
  </si>
  <si>
    <t>Impegni eserc. N finanziati da entrate vincolate accertate nell'esercizio o da quote vincolate del risultato di amministrazione</t>
  </si>
  <si>
    <t>Fondo plur. vinc.  al 31/12/N finanziato da entrate vincolate accertate nell'esercizio o da quote vincolate del risultato di amministrazione</t>
  </si>
  <si>
    <t>Canc. di residui attivi vincolati o eliminazione del vincolo su quote del risultato di amministrazione (+) e cancellazione di residui passivi finanziati da risorse vincolate (-) (gestione dei residui):</t>
  </si>
  <si>
    <t>Canc. nell'esercizio N di impegni finanziati dal fondo pluriennale vincolato dopo l'approvazione del rendiconto dell'esercizio N-1 non reimpegnati nell'esercizio N</t>
  </si>
  <si>
    <t>Risorse vincolate nel bilancio al 31/12/N</t>
  </si>
  <si>
    <t>Risorse vincolate nel risultato di amministrazione al 31/12/N</t>
  </si>
  <si>
    <t>(e)</t>
  </si>
  <si>
    <t>(f)</t>
  </si>
  <si>
    <t xml:space="preserve">g) </t>
  </si>
  <si>
    <t>(h)=(b)+(c)-(d)-(e)+(g)</t>
  </si>
  <si>
    <t>(i)=(a) +(c)         -( d)-(e)-(f)+(g)</t>
  </si>
  <si>
    <t>Vincoli derivanti dalla legge</t>
  </si>
  <si>
    <t>collegamento automatico da foglio a2</t>
  </si>
  <si>
    <t>Totale vincoli derivanti dalla legge (l/1)</t>
  </si>
  <si>
    <t>Vincoli derivanti da Trasferimenti</t>
  </si>
  <si>
    <t>Totale vincoli derivanti da trasferimenti (l/2)</t>
  </si>
  <si>
    <t>Vincoli derivanti da finanziamenti</t>
  </si>
  <si>
    <t>Totale vincoli derivanti da finanziamenti (l/3)</t>
  </si>
  <si>
    <t>Vincoli formalmente attribuiti dall'ente</t>
  </si>
  <si>
    <t>Totale vincoli formalmente attribuiti dall'ente (l/4)</t>
  </si>
  <si>
    <t>Altri vincoli</t>
  </si>
  <si>
    <t>Totale altri vincoli  (l/5)</t>
  </si>
  <si>
    <r>
      <t>Totale risorse vincolate</t>
    </r>
    <r>
      <rPr>
        <b/>
        <vertAlign val="superscript"/>
        <sz val="8"/>
        <color indexed="8"/>
        <rFont val="Arial"/>
        <family val="2"/>
      </rPr>
      <t xml:space="preserve"> </t>
    </r>
    <r>
      <rPr>
        <b/>
        <sz val="8"/>
        <color indexed="8"/>
        <rFont val="Arial"/>
        <family val="2"/>
      </rPr>
      <t xml:space="preserve"> (l=l/1+l/2+l/3+l/4+l/5)</t>
    </r>
  </si>
  <si>
    <t>Totale quote accantonate riguardanti le risorse vincolate da legge (m/1)</t>
  </si>
  <si>
    <t>Totale quote accantonate riguardanti le risorse vincolate da trasferimenti (m/2)</t>
  </si>
  <si>
    <t>Totale quote accantonate riguardanti le risorse vincolate da finanziamenti (m/3)</t>
  </si>
  <si>
    <t>Totale quote accantonate riguardanti le risorse vincolate dall'ente  (m/4)</t>
  </si>
  <si>
    <t>Totale quote accantonate riguardanti le risorse vincolate da altro (m/5)</t>
  </si>
  <si>
    <t>Totale quote accantonate riguardanti le risorse vincolate  (m=m/1+m/2+m/3+m/4+m/5))</t>
  </si>
  <si>
    <t>Totale risorse vincolate da legge al netto  di quelle che sono state oggetto di accantonamenti (n/1=l/1-m/1)</t>
  </si>
  <si>
    <t>Totale risorse vincolate da trasferimenti al netto di quelle che sono state oggetto di accantonamenti (n/2=l/2-m/2)</t>
  </si>
  <si>
    <t>Totale risorse vincolate da finanziamenti al netto di quelle che sono state oggetto di accantonamenti (n/3=l/3-m/3)</t>
  </si>
  <si>
    <t>Totale risorse vincolate dall'Ente al netto di quelle che sono state oggetto di accantonamenti (n/4=l/4-m/4)</t>
  </si>
  <si>
    <t>Totale risorse vincolate da altro al netto di quelle che sono state oggetto di accantonamenti (n/5=l/5-m5)</t>
  </si>
  <si>
    <t>Totale risorse vincolate al netto di quelle che sono state oggetto di accantonamenti (n=l-m)</t>
  </si>
  <si>
    <t>ELENCO ANALITICO DELLE RISORSE DESTINATE AGLI INVESTIMENTI NEL RISULTATO DI AMMINISTRAZIONE (*)</t>
  </si>
  <si>
    <t>Capitolo di entrata</t>
  </si>
  <si>
    <t>Descriz.</t>
  </si>
  <si>
    <t>Capitolo di spesa</t>
  </si>
  <si>
    <r>
      <t xml:space="preserve">Risorse destinate agli investim. 
</t>
    </r>
    <r>
      <rPr>
        <sz val="7"/>
        <color indexed="8"/>
        <rFont val="Arial"/>
        <family val="2"/>
      </rPr>
      <t>al 1/1/ N</t>
    </r>
  </si>
  <si>
    <t xml:space="preserve">Entrate destinate agli investimenti accertate nell'esercizio N </t>
  </si>
  <si>
    <t xml:space="preserve">Impegni  eserc. N finanziati da entrate destinate accertate nell'esercizio o da quote destinate  del risultato di amministrazione
</t>
  </si>
  <si>
    <t>Fondo plurien. vinc.  al 31/12/N finanziato da entrate destinate accertate nell'esercizio o da quote destinate  del risultato di amministrazione</t>
  </si>
  <si>
    <t>Cancellazione di residui attivi costituiti da risorse destinate agli investimenti  o eliminazione della destinazione  su quote del risultato di amministrazione (+) e cancellazione di residui passivi finanziati da risorse destinate agli investimenti (-) (gestione dei residui)</t>
  </si>
  <si>
    <t>Risorse destinate agli investim. al 31/12/ N</t>
  </si>
  <si>
    <t>(f)=(a)+(b)-( c)-(d)-(e)</t>
  </si>
  <si>
    <t>collegamento automatico da foglio a3</t>
  </si>
  <si>
    <t>Totale quote accantonate nel risultato di amministrzione riguardanti  le risorse destinate agli investimenti (g)</t>
  </si>
  <si>
    <t xml:space="preserve">Totale risorse destinate nel risultato di amministrazione al netto di quelle che sono state oggetto di accantonamenti (h = Totale f - g) </t>
  </si>
  <si>
    <t>Evoluzione del Fondo pluriennale vincolato (FPV) nel corso dell’esercizio 2020</t>
  </si>
  <si>
    <t>Il Fondo pluriennale vincolato nasce dall’applicazione del principio della competenza finanziaria di cui all’allegato 4/2 al D. Lgs.118/2011 per rendere evidente all’organo consiliare la distanza temporale intercorrente tra l’acquisizione dei finanziamenti e l’effettivo impiego di tali risorse.</t>
  </si>
  <si>
    <t>L’Organo di revisione ha verificato con la tecnica del campionamento:</t>
  </si>
  <si>
    <t>a)     la fonte di finanziamento del FPV di parte corrente e di parte capitale;</t>
  </si>
  <si>
    <t>b)     la sussistenza dell’accertamento di entrata relativo a obbligazioni attive scadute ed esigibili che contribuiscono alla formazione del FPV;</t>
  </si>
  <si>
    <t>c)      la costituzione del FPV in presenza di obbligazioni giuridiche passive perfezionate;</t>
  </si>
  <si>
    <r>
      <t>d)     la corretta applicazione dell’</t>
    </r>
    <r>
      <rPr>
        <sz val="12"/>
        <color theme="1"/>
        <rFont val="Arial"/>
        <family val="2"/>
      </rPr>
      <t>art.183, comma 3 del TUEL</t>
    </r>
    <r>
      <rPr>
        <sz val="12"/>
        <color rgb="FF000000"/>
        <rFont val="Arial"/>
        <family val="2"/>
      </rPr>
      <t xml:space="preserve"> in ordine al FPV riferito ai lavori pubblici;</t>
    </r>
  </si>
  <si>
    <r>
      <t>e)</t>
    </r>
    <r>
      <rPr>
        <sz val="12"/>
        <color theme="1"/>
        <rFont val="Arial"/>
        <family val="2"/>
      </rPr>
      <t xml:space="preserve">     </t>
    </r>
    <r>
      <rPr>
        <sz val="12"/>
        <color rgb="FF000000"/>
        <rFont val="Arial"/>
        <family val="2"/>
      </rPr>
      <t>la formulazione di adeguati cronoprogrammi di spesa in ordine alla imputazione e reimputazione di impegni e di residui passivi coperti dal FPV;</t>
    </r>
  </si>
  <si>
    <r>
      <t>f)</t>
    </r>
    <r>
      <rPr>
        <sz val="12"/>
        <color theme="1"/>
        <rFont val="Arial"/>
        <family val="2"/>
      </rPr>
      <t xml:space="preserve">       </t>
    </r>
    <r>
      <rPr>
        <sz val="12"/>
        <color rgb="FF000000"/>
        <rFont val="Arial"/>
        <family val="2"/>
      </rPr>
      <t>l’esigibilità dei residui passivi coperti da FPV negli esercizi 2020-2021-2022 di riferimento.</t>
    </r>
  </si>
  <si>
    <t>g)     la sussistenza dell’impegno di spesa riguardanti gli incentivi per le funzioni tecniche di cui all’articolo 113 del d.lgs. 50 del 2016</t>
  </si>
  <si>
    <t>La composizione del FPV finale 31/12/2020 è la seguente:</t>
  </si>
  <si>
    <t>FPV</t>
  </si>
  <si>
    <t>FPV di parte corrente</t>
  </si>
  <si>
    <t>FPV di parte capitale</t>
  </si>
  <si>
    <t>FPV per partite finanziarie</t>
  </si>
  <si>
    <t>L’alimentazione del Fondo Pluriennale Vincolato di parte corrente:</t>
  </si>
  <si>
    <t>Fondo pluriennale vincolato corrente accantonato al 31.12</t>
  </si>
  <si>
    <t>-   di cui FPV alimentato da entrate vincolate accertate in c/competenza</t>
  </si>
  <si>
    <t xml:space="preserve">-   di cui FPV alimentato da entrate libere accertate in c/competenza per finanziare i soli casi ammessi dal principio contabile ** </t>
  </si>
  <si>
    <t>-   di cui FPV alimentato da entrate libere accertate in c/competenza per finanziare i casi di cui al punto 5.4a del principio contabile 4/2***</t>
  </si>
  <si>
    <t xml:space="preserve">-   di cui FPV alimentato da entrate vincolate accertate in anni precedenti </t>
  </si>
  <si>
    <t>-   di cui FPV alimentato da entrate libere accertate in anni precedenti per finanziare i soli casi ammessi dal principio contabile</t>
  </si>
  <si>
    <t>-   di cui FPV da riaccertamento straordinario</t>
  </si>
  <si>
    <r>
      <t xml:space="preserve">Il FPV in spesa c/capitale </t>
    </r>
    <r>
      <rPr>
        <b/>
        <i/>
        <sz val="12"/>
        <color rgb="FF000000"/>
        <rFont val="Arial"/>
        <family val="2"/>
      </rPr>
      <t>è stato attivato</t>
    </r>
    <r>
      <rPr>
        <sz val="12"/>
        <color rgb="FF000000"/>
        <rFont val="Arial"/>
        <family val="2"/>
      </rPr>
      <t xml:space="preserve"> in presenza di entrambe le seguenti condizioni: entrata esigibile e tipologia di spesa rientrante nelle ipotesi di cui al punto 5.4 del principio applicato della contabilità finanziaria così come modificato dal DM 1° marzo 2019.</t>
    </r>
  </si>
  <si>
    <t>La reimputazione degli impegni, secondo il criterio dell’esigibilità, coperti dal FPV determinato alla data del 1° gennaio 2020, è conforme all’evoluzione dei cronoprogrammi di spesa.</t>
  </si>
  <si>
    <t>L’alimentazione del Fondo Pluriennale Vincolato di parte capitale:</t>
  </si>
  <si>
    <t>Fondo pluriennale vincolato c/capitale accantonato al 31.12</t>
  </si>
  <si>
    <t>-   di cui FPV alimentato da entrate vincolate e destinate investimenti accertate in c/competenza</t>
  </si>
  <si>
    <t>-   di cui FPV alimentato da entrate vincolate e destinate investimenti accertate in anni precedenti</t>
  </si>
  <si>
    <t>Risultato di amministrazione</t>
  </si>
  <si>
    <t>L’Organo di revisione ha verificato e attesta che:</t>
  </si>
  <si>
    <t>GESTIONE</t>
  </si>
  <si>
    <t>RESIDUI</t>
  </si>
  <si>
    <t>COMPETENZA</t>
  </si>
  <si>
    <t>Fondo cassa al 1° gennaio</t>
  </si>
  <si>
    <t>RISCOSSIONI</t>
  </si>
  <si>
    <t>PAGAMENTI</t>
  </si>
  <si>
    <t>SALDO DI CASSA AL 31 DICEMBRE</t>
  </si>
  <si>
    <t>(=)</t>
  </si>
  <si>
    <t>PAGAMENTI per azioni esecutive non regolarizzate al 31 dicembre</t>
  </si>
  <si>
    <t>FONDO DI CASSA AL 31 DICEMBRE</t>
  </si>
  <si>
    <t>RESIDUI ATTIVI</t>
  </si>
  <si>
    <t>di cui derivanti da accert. di tributi effettuati sulla base della stima del dip. delle finanze</t>
  </si>
  <si>
    <t>RESIDUI PASSIVI</t>
  </si>
  <si>
    <t>FONDO PLURIENNALE VINCOLATO PER SPESE CORRENTI</t>
  </si>
  <si>
    <t>FONDO PLURIENNALE VINCOLATO PER SPESE IN CONTO CAPITALE</t>
  </si>
  <si>
    <t>Nel conto del tesoriere al 31/12/2019, sono indicati pagamenti per esecuzione forzata per euro…….e al finanziamento di tali pagamenti si è provveduto come segue……….</t>
  </si>
  <si>
    <t>Nei residui attivi sono compresi euro …….. derivanti da accertamenti di tributi effettuati sulla base di stima del Dipartimento finanze.</t>
  </si>
  <si>
    <t>b)     Il risultato di amministrazione nell’ultimo triennio ha avuto la seguente evoluzione:</t>
  </si>
  <si>
    <t>Risultato d'amministrazione (A)</t>
  </si>
  <si>
    <t>composizione del risultato di amministrazione:</t>
  </si>
  <si>
    <t>Parte accantonata (B)</t>
  </si>
  <si>
    <t>Parte vincolata (C )</t>
  </si>
  <si>
    <t>Parte destinata agli investimenti (D)</t>
  </si>
  <si>
    <t>Parte disponibile (E= A-B-C-D)</t>
  </si>
  <si>
    <t>Il fondo parte disponibile va espresso in valore positivo se il risultato di amministrazione è superiore alla sommatoria degli altri fondi. In tal caso, esso evidenzia la quota di avanzo disponibile. Va invece espresso in valore negativo se la sommatoria degli altri fondi è superiore al risultato di amministrazione poiché, in tal caso, esso evidenzia la quota di disavanzo applicata (o da applicare) obbligatoriamente al bilancio di previsione per ricostituire integralmente la parte vincolata, la parte accantonata e la parte destinata.</t>
  </si>
  <si>
    <t>L’Organo di revisione ha verificato che alla chiusura dell’esercizio le entrate esigibili che hanno finanziato spese di investimento per le quali, sulla base del principio contabile applicato di cui all’All.4/2 al D.Lgs.118/2011 e s.m.i., non è stato costituito il F.P.V., sono confluite nella corrispondente quota del risultato di amministrazione:</t>
  </si>
  <si>
    <t>-   vincolato;</t>
  </si>
  <si>
    <t>-   destinato ad investimenti;</t>
  </si>
  <si>
    <t>-   libero;</t>
  </si>
  <si>
    <t xml:space="preserve"> a seconda della fonte di finanziamento.</t>
  </si>
  <si>
    <t>L’Organo di revisione ha accertato che l’ente ha apposto propri vincoli di destinazione all’avanzo di amministrazione in quanto non ha rinviato la copertura del disavanzo di amministrazione degli esercizi precedenti ed ha coperto tutti i debiti fuori bilancio riconosciuti.</t>
  </si>
  <si>
    <t>Utilizzo nell’esercizio 2020 delle risorse del risultato d’amministrazione dell’esercizio 2019</t>
  </si>
  <si>
    <t>Risultato d’amministrazione al 31.12.2020</t>
  </si>
  <si>
    <t>Valori e Modalità di utilizzo del risultato di amministrazione</t>
  </si>
  <si>
    <t>Parte disponibile</t>
  </si>
  <si>
    <t>Parte accantonata</t>
  </si>
  <si>
    <t>Parte vincolata</t>
  </si>
  <si>
    <t>Parte destinata agli investimenti</t>
  </si>
  <si>
    <t>FCDE</t>
  </si>
  <si>
    <t xml:space="preserve">  Fondo passività potenziali</t>
  </si>
  <si>
    <t>Altri Fondi</t>
  </si>
  <si>
    <t>Ex lege</t>
  </si>
  <si>
    <t>Trasfer.</t>
  </si>
  <si>
    <t>mutuo</t>
  </si>
  <si>
    <t>ente</t>
  </si>
  <si>
    <t>Copertura dei debiti fuori bilancio</t>
  </si>
  <si>
    <t>Salvaguardia equilibri di bilancio</t>
  </si>
  <si>
    <t>Finanziamento spese di investimento</t>
  </si>
  <si>
    <t>Finanziamento di spese correnti non permanenti</t>
  </si>
  <si>
    <t>Estinzione anticipata dei prestiti</t>
  </si>
  <si>
    <t>Altra modalità di utilizzo</t>
  </si>
  <si>
    <t>Utilizzo parte accantonata</t>
  </si>
  <si>
    <t>Utilizzo parte vincolata</t>
  </si>
  <si>
    <t>Utilizzo parte destinata agli investimenti</t>
  </si>
  <si>
    <t>Valore delle parti non utilizzate</t>
  </si>
  <si>
    <t>Valore monetario  della parte</t>
  </si>
  <si>
    <r>
      <t>Somma del valore delle parti non utilizzate=Valore del risultato d’amministrazione dell’ anno n-1 al termine dell’esercizio n:</t>
    </r>
    <r>
      <rPr>
        <sz val="8"/>
        <color indexed="10"/>
        <rFont val="Arial"/>
        <family val="2"/>
      </rPr>
      <t xml:space="preserve"> </t>
    </r>
  </si>
  <si>
    <t>L’Organo di revisione ha verificato il rispetto delle finalità indicate in ordine di priorità dall’art. 187 co.2 Tuel oltreché da quanto previsto dall’art.187 co. 3-bis Tuel e dal principio contabile punto 3.3 circa la verifica di congruità del fondo crediti dubbia esigibilità.</t>
  </si>
  <si>
    <t xml:space="preserve">Art. 187 co. 2. La quota libera dell'avanzo di amministrazione dell'esercizio precedente, accertato ai sensi dell'art. 186 e quantificato ai sensi del comma 1, puo' essere utilizzato con provvedimento di variazione di bilancio, per le finalita' di seguito indicate in ordine di priorita': </t>
  </si>
  <si>
    <t xml:space="preserve">a) per la copertura dei debiti fuori bilancio; </t>
  </si>
  <si>
    <t xml:space="preserve">b) per i provvedimenti necessari per la salvaguardia degli equilibri di bilancio di cui all'art. 193 ove non possa provvedersi con mezzi ordinari; </t>
  </si>
  <si>
    <t xml:space="preserve">c) per il finanziamento di spese di investimento; </t>
  </si>
  <si>
    <t xml:space="preserve">d) per il finanziamento delle spese correnti a carattere non permanente; </t>
  </si>
  <si>
    <t xml:space="preserve">e) per l'estinzione anticipata dei prestiti. </t>
  </si>
  <si>
    <t>Resta salva la facolta' di impiegare l'eventuale quota del risultato di amministrazione "svincolata", in occasione dell'approvazione del rendiconto, sulla base della determinazione dell'ammontare definitivo della quota del risultato di amministrazione accantonata per il fondo crediti di dubbia esigibilita', per finanziare lo stanziamento riguardante il fondo crediti di dubbia esigibilita' nel bilancio di previsione dell'esercizio successivo a quello cui il rendiconto si riferisce. Nelle operazioni di estinzione anticipata di prestiti, qualora l'ente non disponga di una quota sufficiente di avanzo libero, nel caso abbia somme accantonate per una quota pari al 100 per cento del fondo crediti di dubbia esigibilita', puo' ricorrere all'utilizzo di quote dell'avanzo destinato a investimenti solo a condizione che garantisca, comunque, un pari livello di investimenti aggiuntivi.</t>
  </si>
  <si>
    <t>Art.187 3-bis. L'avanzo di amministrazione non vincolato non puo' essere utilizzato nel caso in cui l'ente si trovi in una delle situazioni previste dagli articoli 195 e 222, fatto salvo l'utilizzo per i provvedimenti di riequilibrio di cui all'articolo 193.</t>
  </si>
  <si>
    <t>Punto 3.3 P.C. 4/2 D.lgs 118/2011 “Fino a quando il Fondo crediti dubbia esigibilità non risulta adeguato non è possibile utilizzare l’avanzo di amministrazione.”</t>
  </si>
  <si>
    <t xml:space="preserve">ANALISI DELLA GESTIONE DEI RESIDUI </t>
  </si>
  <si>
    <t xml:space="preserve">Il riaccertamento dei residui attivi è stato effettuato dai singoli responsabili delle relative entrate, motivando le ragioni del loro mantenimento o dell’eventuale cancellazione parziale o totale. </t>
  </si>
  <si>
    <r>
      <rPr>
        <b/>
        <i/>
        <sz val="12"/>
        <color theme="1"/>
        <rFont val="Arial"/>
        <family val="2"/>
      </rPr>
      <t>È stata verificata/non è stata verificata</t>
    </r>
    <r>
      <rPr>
        <sz val="12"/>
        <color theme="1"/>
        <rFont val="Arial"/>
        <family val="2"/>
      </rPr>
      <t xml:space="preserve"> la corretta conservazione, in sede di rendiconto, tra i residui passivi, sia delle spese liquidate sia di quelle liquidabili ai sensi dell'art. 3, comma 4, del d.lgs. n. 118/2011 e del punto 6 del principio contabile applicato della contabilità finanziaria.</t>
    </r>
  </si>
  <si>
    <r>
      <t xml:space="preserve">Nelle scritture contabili dell’Ente </t>
    </r>
    <r>
      <rPr>
        <b/>
        <i/>
        <sz val="12"/>
        <color theme="1"/>
        <rFont val="Arial"/>
        <family val="2"/>
      </rPr>
      <t>persistono</t>
    </r>
    <r>
      <rPr>
        <sz val="12"/>
        <color theme="1"/>
        <rFont val="Arial"/>
        <family val="2"/>
      </rPr>
      <t xml:space="preserve"> residui passivi provenienti dal 2019 e da esercizi precedenti.	</t>
    </r>
  </si>
  <si>
    <t>Iniziali</t>
  </si>
  <si>
    <t>Riscossi</t>
  </si>
  <si>
    <t>Inseriti nel rendiconto</t>
  </si>
  <si>
    <t>Variazioni</t>
  </si>
  <si>
    <t xml:space="preserve">Residui attivi </t>
  </si>
  <si>
    <t>Residui passivi</t>
  </si>
  <si>
    <t>I minori residui attivi e passivi derivanti dall’operazione di riaccertamento discendono da:</t>
  </si>
  <si>
    <t xml:space="preserve"> Insussistenze dei residui attivi</t>
  </si>
  <si>
    <t>Insussistenze ed economie dei residui passivi</t>
  </si>
  <si>
    <t xml:space="preserve">Gestione corrente non vincolata </t>
  </si>
  <si>
    <t xml:space="preserve">Gestione corrente vincolata </t>
  </si>
  <si>
    <t>Gestione in conto capitale vincolata</t>
  </si>
  <si>
    <t>Gestione in conto capitale non vincolata</t>
  </si>
  <si>
    <t>Gestione servizi c/terzi</t>
  </si>
  <si>
    <t xml:space="preserve">MINORI RESIDUI </t>
  </si>
  <si>
    <t xml:space="preserve">L’Organo di revisione ha verificato che i crediti riconosciuti formalmente come assolutamente inesigibili o insussistenti per l’avvenuta legale estinzione (prescrizione) o per indebito o erroneo accertamento del credito sono stati definitivamente eliminati dalle scritture e dai documenti di bilancio. </t>
  </si>
  <si>
    <r>
      <t>L’Organo di revisione ha verificato che il riconoscimento formale dell’assoluta inesigibilità o insussistenza</t>
    </r>
    <r>
      <rPr>
        <b/>
        <i/>
        <sz val="12"/>
        <color theme="1"/>
        <rFont val="Arial"/>
        <family val="2"/>
      </rPr>
      <t xml:space="preserve"> è stato </t>
    </r>
    <r>
      <rPr>
        <sz val="12"/>
        <color theme="1"/>
        <rFont val="Arial"/>
        <family val="2"/>
      </rPr>
      <t>adeguatamente motivato:</t>
    </r>
  </si>
  <si>
    <t>- attraverso l’analitica descrizione delle procedure seguite per la realizzazione dello stesso prima della sua eliminazione totale o parziale;</t>
  </si>
  <si>
    <t>- indicando le ragioni che hanno condotto alla maturazione della prescrizione.</t>
  </si>
  <si>
    <r>
      <t xml:space="preserve">L’Organo di revisione ha verificato conseguentemente che </t>
    </r>
    <r>
      <rPr>
        <b/>
        <i/>
        <sz val="12"/>
        <color theme="1"/>
        <rFont val="Arial"/>
        <family val="2"/>
      </rPr>
      <t>è stato</t>
    </r>
    <r>
      <rPr>
        <sz val="12"/>
        <color theme="1"/>
        <rFont val="Arial"/>
        <family val="2"/>
      </rPr>
      <t xml:space="preserve"> adeguatamente ridotto il FCDE. </t>
    </r>
  </si>
  <si>
    <r>
      <t xml:space="preserve"> </t>
    </r>
    <r>
      <rPr>
        <b/>
        <i/>
        <sz val="12"/>
        <color rgb="FF00B0F0"/>
        <rFont val="Arial"/>
        <family val="2"/>
      </rPr>
      <t>(segnalare eventuali irregolarità)</t>
    </r>
  </si>
  <si>
    <t>Al riguardo di osserva………………………………………….</t>
  </si>
  <si>
    <t>Dall’analisi dell’andamento della riscossione in conto residui nell’ultimo quinquennio relativamente alle principali entrate risulta quanto segue:</t>
  </si>
  <si>
    <t>Residui attivi</t>
  </si>
  <si>
    <t xml:space="preserve"> Esercizi precedenti</t>
  </si>
  <si>
    <t>Totale residui conservati  al 31.12.2019</t>
  </si>
  <si>
    <t>FCDE al 31.12.2019</t>
  </si>
  <si>
    <t>IMU</t>
  </si>
  <si>
    <t>Residui iniziali</t>
  </si>
  <si>
    <t>Riscosso c/residui al 31.12</t>
  </si>
  <si>
    <t>Percentuale di riscossione</t>
  </si>
  <si>
    <t>Tarsu – Tia - Tari</t>
  </si>
  <si>
    <t>Sanzioni per violazioni codice della strada</t>
  </si>
  <si>
    <t>Fitti attivi e canoni patrimoniali</t>
  </si>
  <si>
    <t>Proventi acquedotto</t>
  </si>
  <si>
    <t>Proventi da permesso di costruire</t>
  </si>
  <si>
    <t>Proventi canoni depurazione</t>
  </si>
  <si>
    <t>Considerato che la finalità della tabella sopra riportata è quella di illustrare la vetustà dei residui attivi di alcune entrate comunali, la tabella deve essere così compilata:
•   nella colonna “Totale residui conservati al 31/12/2019” è da inserire il dato cumulato dei residui attivi risultante dopo l’operazione di riaccertamento ordinario, comprensivo dei residui di competenza;
•   nelle colonne precedenti, sono da riportare i residui risalenti alle annualità riportate in colonna, conservati al 1.1.2019 e la colonna riferita al 2019 contiene, al contrario, i dati della competenza.
•   Nella riga riscosso c/residui occorre inserire le riscossioni in conto residui effettuate nel corso dell’esercizio 2019.</t>
  </si>
  <si>
    <t>L’art. 4 del D.L. 119/2018 ha disciplinato la novità del lo stralcio dei crediti fino a 1.000 € con l’automatico annullamento dei valori di importo residuo fino a 1.000 € (comprensivo di capitale, interessi e sanzioni), risultanti dai singoli carichi affidati agli agenti della riscossione dal 1° gennaio 2000 al 31 dicembre 2010. L’eventuale disavanzo derivante da tale disposizione può essere ripartito in un numero massimo di 5 anni a quote costanti</t>
  </si>
  <si>
    <t>L’ente ha provveduto all’accantonamento di una quota del risultato di amministrazione al fondo crediti di dubbia esigibilità come richiesto al punto 3.3 del principio contabile applicato 4.2. al D.Lgs.118/2011 e s.m.i..</t>
  </si>
  <si>
    <t>L’Ente nel calcolare il fondo crediti di dubbia esigibilità si è avvalso/non si è avvalso della facoltà di cui all’art.107-bis, d.l. n.18/2020.</t>
  </si>
  <si>
    <t>N.B. Si ricorda che in sede di rendiconto non è prevista alcuna percentuale di abbattimento del FCDE.</t>
  </si>
  <si>
    <t>Determinazione del F.C.D.E. con il Metodo ordinario</t>
  </si>
  <si>
    <t>Il fondo crediti di dubbia esigibilità da accantonare nel rendiconto 2020 da calcolare col metodo ordinario è determinato applicando al volume dei residui attivi riferiti alle entrate di dubbia esigibilità, la percentuale determinata come complemento a 100 della media delle riscossioni in conto residui intervenuta nel quinquennio precedente rispetto al totale dei residui attivi conservati al primo gennaio degli stessi esercizi.</t>
  </si>
  <si>
    <t xml:space="preserve">L’Ente ha evidenziato nella Relazione al Rendiconto la modalità di calcolo applicata (media semplice). </t>
  </si>
  <si>
    <t>In applicazione del metodo ordinario, l’accantonamento a FCDE iscritto a rendiconto ammonta a complessivi euro 30.372,28.</t>
  </si>
  <si>
    <t xml:space="preserve">L’Organo di revisione deve verificare l’esistenza della/delle attestazione/i di congruità del FCDE (rif. esempio 5 principio contabile). </t>
  </si>
  <si>
    <t>Con riferimento ai crediti riconosciuti inesigibili, l’Organo di revisione ha verificato:</t>
  </si>
  <si>
    <t>1)     L’eventuale e motivata eliminazione di crediti iscritti fra i residui attivi da oltre 3 anni dalla loro scadenza e non riscossi, ancorché non ancora prescritti, per euro………… e contestualmente iscritti nel conto del patrimonio;</t>
  </si>
  <si>
    <t>2)     La corrispondente riduzione del FCDE;</t>
  </si>
  <si>
    <t>3)     L’iscrizione di tali crediti in apposito elenco crediti inesigibili allegato al rendiconto;</t>
  </si>
  <si>
    <t>4)     L’avvenuto mantenimento nello Stato patrimoniale di detti crediti, per un importo pari a euro…….., ai sensi dell’art.230, comma 5, del TUEL e la prosecuzione delle azioni di recupero.</t>
  </si>
  <si>
    <t>L’Organo di revisione ha verificato, nel caso in cui ricorrano le condizioni di cui all'art.39-quater, comma 1 del d.l. 30 dicembre 2019, n.162, convertito dalla legge 28 febbraio 2020, n.8, l'Ente ha previsto/non ha previsto il ripiano del maggiore disavanzo emergente in sede di approvazione del rendiconto 2019, in non più di quindici annualità, a decorrere dall'esercizio finanziario 2021, in quote annuali costanti.</t>
  </si>
  <si>
    <r>
      <t xml:space="preserve">L'Ente, ai sensi dell'art. 39 ter della dl 30 dicembre 2019 n. 162 convertito in legge n. 8 del 28 febbraio 2020 </t>
    </r>
    <r>
      <rPr>
        <b/>
        <i/>
        <sz val="12"/>
        <color theme="1"/>
        <rFont val="Arial"/>
        <family val="2"/>
      </rPr>
      <t>ha registrato/non ha registrato</t>
    </r>
    <r>
      <rPr>
        <sz val="12"/>
        <color theme="1"/>
        <rFont val="Arial"/>
        <family val="2"/>
      </rPr>
      <t xml:space="preserve"> un peggioramento del disavanzo di amministrazione rispetto all'esercizio precedente.</t>
    </r>
  </si>
  <si>
    <r>
      <t xml:space="preserve">In caso di risposta affermativa l'Ente </t>
    </r>
    <r>
      <rPr>
        <b/>
        <i/>
        <sz val="12"/>
        <color theme="1"/>
        <rFont val="Arial"/>
        <family val="2"/>
      </rPr>
      <t>ha provveduto/non ha provveduto</t>
    </r>
    <r>
      <rPr>
        <sz val="12"/>
        <color theme="1"/>
        <rFont val="Arial"/>
        <family val="2"/>
      </rPr>
      <t xml:space="preserve"> al ripiano dello stesso secondo le modalità di cui al comma 2 dell'art 39 ter legge n. 8/2020.</t>
    </r>
  </si>
  <si>
    <t>N.B: Controllare anche quanto indicato nelle premesse generali e nella sezione dedicata all’analisi dell’indebitamento</t>
  </si>
  <si>
    <t>Fondo contenziosi</t>
  </si>
  <si>
    <t>Il risultato di amministrazione presenta un accantonamento per fondo rischi contenzioso per euro……………, determinato secondo le modalità previste dal principio applicato alla contabilità finanziaria al punto 5.2 lettera h) per il pagamento di potenziali oneri derivanti da sentenze.</t>
  </si>
  <si>
    <t>Dalla ricognizione del contenzioso esistente a carico dell’ente esistente al 31/12 è stata calcolata una passività potenziale probabile di euro……………. disponendo i seguenti accantonamenti:</t>
  </si>
  <si>
    <t>Euro………………già accantonati nel risultato di amministrazione al 31/12 dell’esercizio precedente</t>
  </si>
  <si>
    <t>Euro………………già accantonati sugli stanziamenti di competenza del bilancio dell’esercizio in corso</t>
  </si>
  <si>
    <t>Euro………………già accantonati negli esercizi successivi cui il bilancio in corso si riferisce</t>
  </si>
  <si>
    <r>
      <t>In relazione alla congruità delle quote accantonate a copertura degli oneri da contenzioso, l’Organo di revisione ritiene …….</t>
    </r>
    <r>
      <rPr>
        <i/>
        <sz val="12"/>
        <color theme="1"/>
        <rFont val="Arial"/>
        <family val="2"/>
      </rPr>
      <t>(motivare………..)</t>
    </r>
  </si>
  <si>
    <t xml:space="preserve">In particolare, nel caso in cui non esista alcun accantonamento per fondo contenziosi l’Organo di revisione deve verificare adeguatamente le motivazioni. </t>
  </si>
  <si>
    <t>Fondo perdite aziende e società partecipate</t>
  </si>
  <si>
    <t>È stata accantonata la somma di euro ……………….quale fondo per perdite risultanti dal bilancio d’esercizio delle aziende speciali, istituzioni ai sensi dell’art.1, comma 551 della legge 147/2013.</t>
  </si>
  <si>
    <t>È stata accantonata la somma di euro ……………….quale fondo per perdite risultanti dal bilancio d’esercizio delle società partecipate ai sensi dell’art.21, commi 1 e 2 del d.lgs. n.175/2016.</t>
  </si>
  <si>
    <t>Il fondo è stato calcolato in relazione alle perdite del bilancio d’esercizio 2016 dei seguenti organismi, applicando la gradualità di cui al comma 552 del citato art. 1 della legge 147/2013 e al comma 2 dell’art.21 del d.lgs.175/2016:</t>
  </si>
  <si>
    <t>Organismo</t>
  </si>
  <si>
    <t>perdita</t>
  </si>
  <si>
    <t xml:space="preserve">quota di </t>
  </si>
  <si>
    <t>quota di</t>
  </si>
  <si>
    <t>partecipazione</t>
  </si>
  <si>
    <t>fondo</t>
  </si>
  <si>
    <r>
      <t>N.B: Valutare il caso di prendere come riferimento il risultato dell’esercizio</t>
    </r>
    <r>
      <rPr>
        <i/>
        <u/>
        <sz val="12"/>
        <color rgb="FF00B0F0"/>
        <rFont val="Arial"/>
        <family val="2"/>
      </rPr>
      <t>.</t>
    </r>
  </si>
  <si>
    <r>
      <t>In relazione alla congruità delle quote accantonate al fondo perdite partecipate, l’Organo di revisione ritiene che rispetto ai risultati di bilancio conseguiti da tali organismi…….</t>
    </r>
    <r>
      <rPr>
        <i/>
        <sz val="12"/>
        <color theme="1"/>
        <rFont val="Arial"/>
        <family val="2"/>
      </rPr>
      <t>(motivare………..)</t>
    </r>
  </si>
  <si>
    <t>Fondo indennità di fine mandato</t>
  </si>
  <si>
    <t>È stato costituito un fondo per indennità di fine mandato, così determinato:</t>
  </si>
  <si>
    <t>Somme già accantonate nell’avanzo del rendiconto dell’esercizio precedente (eventuale)</t>
  </si>
  <si>
    <t>Somme previste nel bilancio dell’esercizio cui il rendiconto si riferisce</t>
  </si>
  <si>
    <t xml:space="preserve"> - utilizzi </t>
  </si>
  <si>
    <t>TOTALE ACCANTONAMENTO FONDO INDENNITA' FINE MANDATO</t>
  </si>
  <si>
    <t>Altri fondi e accantonamenti</t>
  </si>
  <si>
    <t xml:space="preserve">L’Organo di Revisione ha verificato che nel risultato di amministrazione non è presente un accantonamento per gli aumenti contrattuali del personale dipendente. </t>
  </si>
  <si>
    <t>L’Organo di Revisione ha verificato la congruità degli accantonamenti per le passività potenziali probabili.</t>
  </si>
  <si>
    <t>In mancanza di dati in merito all´entità di eventuali costi concreti riferibili all´esercizio in considerazione dei pochi soggetti in organico eventualmente interessati, non si è ritenuto procedere all´accantonamento.</t>
  </si>
  <si>
    <t>Si riepiloga la spesa in conto capitale per macroaggregati:</t>
  </si>
  <si>
    <t>Macroaggregati</t>
  </si>
  <si>
    <t>Rendiconto 2019</t>
  </si>
  <si>
    <t>Rendiconto 2020</t>
  </si>
  <si>
    <t>Variazione</t>
  </si>
  <si>
    <t>Tributi in conto capitale a carico dell'ente</t>
  </si>
  <si>
    <t>Investimenti fissi lordi e acquisto di terreni</t>
  </si>
  <si>
    <t>Contributi agli investimenti</t>
  </si>
  <si>
    <t>Altri trasferimenti in conto capitale</t>
  </si>
  <si>
    <t>Altre spese in conto capitale</t>
  </si>
  <si>
    <t>In merito si osserva che…….</t>
  </si>
  <si>
    <r>
      <t xml:space="preserve">L’Organo di revisione ha provveduto ad accertare l’equivalenza tra gli accertamenti e gli impegni di spesa dei capitoli relativi ai servizi per conto terzi e risultano </t>
    </r>
    <r>
      <rPr>
        <b/>
        <i/>
        <sz val="12"/>
        <color theme="1"/>
        <rFont val="Arial"/>
        <family val="2"/>
      </rPr>
      <t>essere</t>
    </r>
    <r>
      <rPr>
        <sz val="12"/>
        <color theme="1"/>
        <rFont val="Arial"/>
        <family val="2"/>
      </rPr>
      <t xml:space="preserve"> equivalenti.</t>
    </r>
  </si>
  <si>
    <t>L’Organo di revisione ha verificato che la contabilizzazione delle poste inserite tra i servizi per conto di terzi e le partite di giro è conforme con quanto stabilito dal principio contabile applicato 4/2, par. 7.</t>
  </si>
  <si>
    <t>L’Ente ha rispettato il limite di indebitamento disposto dall’art. 204 del TUEL ottenendo le seguenti percentuali d’incidenza degli interessi passivi sulle entrate correnti:</t>
  </si>
  <si>
    <t>ENTRATE DA RENDICONTO 2018</t>
  </si>
  <si>
    <t>Importi in euro</t>
  </si>
  <si>
    <t>1) Entrate correnti di natura tributaria, contributiva e perequativa (Titolo I)</t>
  </si>
  <si>
    <t>2) Trasferimenti correnti (Titolo II)</t>
  </si>
  <si>
    <t>3) Entrate extratributarie (Titolo III)</t>
  </si>
  <si>
    <t>(A) TOTALE PRIMI TRE TITOLI ENTRATE RENDICONTO 2016</t>
  </si>
  <si>
    <t>(B) LIVELLO MASSIMO DI SPESA ANNUA AI SENSI DELL'ART. 204 TUEL (10% DI A)</t>
  </si>
  <si>
    <t>ONERI FINANZIARI DA RENDICONTO</t>
  </si>
  <si>
    <r>
      <rPr>
        <b/>
        <sz val="9"/>
        <color indexed="8"/>
        <rFont val="Arial"/>
        <family val="2"/>
      </rPr>
      <t>(C)</t>
    </r>
    <r>
      <rPr>
        <sz val="9"/>
        <color indexed="8"/>
        <rFont val="Arial"/>
        <family val="2"/>
      </rPr>
      <t xml:space="preserve"> Ammontare complessivo di interessi per mutui, prestiti obbligazionari, aperture di credito e garanzie di cui all’articolo 207 del TUEL al 31/12/2019(1)               </t>
    </r>
  </si>
  <si>
    <r>
      <rPr>
        <b/>
        <sz val="9"/>
        <color indexed="8"/>
        <rFont val="Arial"/>
        <family val="2"/>
      </rPr>
      <t>(D)</t>
    </r>
    <r>
      <rPr>
        <sz val="9"/>
        <color indexed="8"/>
        <rFont val="Arial"/>
        <family val="2"/>
      </rPr>
      <t xml:space="preserve"> Contributi erariali in c/interessi su mutui</t>
    </r>
  </si>
  <si>
    <r>
      <rPr>
        <b/>
        <sz val="9"/>
        <color indexed="8"/>
        <rFont val="Arial"/>
        <family val="2"/>
      </rPr>
      <t xml:space="preserve">(E) </t>
    </r>
    <r>
      <rPr>
        <sz val="9"/>
        <color indexed="8"/>
        <rFont val="Arial"/>
        <family val="2"/>
      </rPr>
      <t>Ammontare interessi riguardanti debiti espressamente esclusi dai limiti di indebitamento</t>
    </r>
  </si>
  <si>
    <t>(F) Ammontare disponibile per nuovi interessi (F=B-C+D+E)</t>
  </si>
  <si>
    <t>(G) Ammontare oneri finanziari complessivi per indebitamento e garanzie al netto dei contributi esclusi (G=C-D-E)</t>
  </si>
  <si>
    <t>Incidenza percentuale sul totale dei primi tre titoli delle entrate rendiconto 2017 (G/A)*100</t>
  </si>
  <si>
    <t>Nella tabella seguente è dettagliato il debito complessivo:</t>
  </si>
  <si>
    <t>TOTALE DEBITO CONTRATTO</t>
  </si>
  <si>
    <t>1) Debito complessivo contratto al 31/12/2019</t>
  </si>
  <si>
    <t>2) Rimborsi mutui effettuati nel 2020</t>
  </si>
  <si>
    <t>2) Rimborsi mutui effettuati nel 2018</t>
  </si>
  <si>
    <t>3) Debito complessivo contratto nell'esercizio 2020</t>
  </si>
  <si>
    <t>3) Debito complessivo contratto nell'esercizio 2018</t>
  </si>
  <si>
    <t>TOTALE DEBITO</t>
  </si>
  <si>
    <t>L’indebitamento dell’ente ha avuto la seguente evoluzione:</t>
  </si>
  <si>
    <t>Residuo debito (+)</t>
  </si>
  <si>
    <t>Nuovi prestiti (+)</t>
  </si>
  <si>
    <t>Prestiti rimborsati (-)</t>
  </si>
  <si>
    <t>Estinzioni anticipate (-)</t>
  </si>
  <si>
    <t>Altre variazioni +/- (da specificare)</t>
  </si>
  <si>
    <t>Totale fine anno</t>
  </si>
  <si>
    <t>Nr. Abitanti al 31/12</t>
  </si>
  <si>
    <t>Debito medio per abitante</t>
  </si>
  <si>
    <t>Gli oneri finanziari per ammortamento prestiti ed il rimborso degli stessi in conto capitale registra la seguente evoluzione:</t>
  </si>
  <si>
    <t>Oneri finanziari</t>
  </si>
  <si>
    <t>Quota capitale</t>
  </si>
  <si>
    <t>L’ente nel 2020 non ha effettuato operazioni di rinegoziazione dei mutui.</t>
  </si>
  <si>
    <t>In caso di risposta affermativa compilare la tabella sottostante:</t>
  </si>
  <si>
    <t xml:space="preserve">- riportando l’importo dei mutui estinti e rinegoziati </t>
  </si>
  <si>
    <t>- indicando l’importo delle risorse derivanti dalla rinegoziazione, distinguendo la parte destinata a spesa corrente e la parte destinata a spesa in c/capitale.</t>
  </si>
  <si>
    <t>importi</t>
  </si>
  <si>
    <t>Mutui estinti e rinegoziati</t>
  </si>
  <si>
    <t>Risorse derivanti dalla rinegoziazione</t>
  </si>
  <si>
    <t xml:space="preserve">          di cui destinate a spesa corrente  </t>
  </si>
  <si>
    <r>
      <t xml:space="preserve">          di cui destinate a spesa in conto capitale</t>
    </r>
    <r>
      <rPr>
        <i/>
        <sz val="9"/>
        <color indexed="9"/>
        <rFont val="Arial"/>
        <family val="2"/>
      </rPr>
      <t xml:space="preserve">     </t>
    </r>
  </si>
  <si>
    <r>
      <t>Contributi ricevuti ai sensi dell art. 9</t>
    </r>
    <r>
      <rPr>
        <i/>
        <sz val="9"/>
        <rFont val="Arial"/>
        <family val="2"/>
      </rPr>
      <t xml:space="preserve">-ter </t>
    </r>
    <r>
      <rPr>
        <sz val="9"/>
        <rFont val="Arial"/>
        <family val="2"/>
      </rPr>
      <t>del decreto legge 24 giugno 2016, n.113, come introdotto dalla legge 7 agosto 2016 n. 160, in caso di estinzione anticipata di mutui e prestiti obbligazionari</t>
    </r>
  </si>
  <si>
    <r>
      <t xml:space="preserve">L'Ente </t>
    </r>
    <r>
      <rPr>
        <b/>
        <i/>
        <sz val="12"/>
        <color theme="1"/>
        <rFont val="Arial"/>
        <family val="2"/>
      </rPr>
      <t xml:space="preserve">non si è avvalso </t>
    </r>
    <r>
      <rPr>
        <sz val="12"/>
        <color theme="1"/>
        <rFont val="Arial"/>
        <family val="2"/>
      </rPr>
      <t>della facoltà di cui all'art. 1, comma 866 della legge 27 dicembre 2017, n. 205 .</t>
    </r>
  </si>
  <si>
    <t>L’Organo di revisione ha verificato il rispetto dei 3 parametri previsti dall’art.1 co.866 della L.205/2017 nel caso di eventuale utilizzo dei proventi derivanti da alienazioni patrimoniali per finanziare il pagamento delle quote capitali di mutui o prestiti obbligazionari nonché l’eventuale estinzione anticipata.</t>
  </si>
  <si>
    <t xml:space="preserve">Concessione di garanzie </t>
  </si>
  <si>
    <t>L´ente non ha rilasciato garanzia nei confronti degli enti partecipati.</t>
  </si>
  <si>
    <t>Nome/Denominazione/Ragione sociale</t>
  </si>
  <si>
    <t>Causali</t>
  </si>
  <si>
    <t>Importi complessivi delle garanzie prestate in essere al 31/12/2019</t>
  </si>
  <si>
    <t>Tipologia</t>
  </si>
  <si>
    <t>Somme pagate a seguito di escussioni 2019</t>
  </si>
  <si>
    <t>Accantonamenti sul risultato di amministrazione 2019</t>
  </si>
  <si>
    <t>Le garanzie rilasciate a favore di altri soggetti differenti dagli organismi partecipati dall’Ente sono così dettagliate:</t>
  </si>
  <si>
    <r>
      <t xml:space="preserve">L’Organo di revisione ha verificato che fra i prestiti concessi dall'amministrazione a qualsiasi titolo, </t>
    </r>
    <r>
      <rPr>
        <b/>
        <i/>
        <sz val="12"/>
        <color theme="1"/>
        <rFont val="Arial"/>
        <family val="2"/>
      </rPr>
      <t>risultano/non risultano</t>
    </r>
    <r>
      <rPr>
        <sz val="12"/>
        <color theme="1"/>
        <rFont val="Arial"/>
        <family val="2"/>
      </rPr>
      <t xml:space="preserve"> casi di prestiti in sofferenza (pagamenti di interesse o capitale scaduti da almeno 90 giorni oppure capitalizzati, rifinanziati o ritardati di comune accordo; pagamenti scaduti da meno di 90 giorni per i quali, considerate le circostanze del debitore, sia in dubbio il recupero anche parziale). In caso risulti evidente tale fattispecie indicare i relativi riferimenti e motivazioni. </t>
    </r>
  </si>
  <si>
    <t>Categorie di soggetti</t>
  </si>
  <si>
    <t>Importi complessivi dei prestiti in sofferenza
al 31/12/2019</t>
  </si>
  <si>
    <t>Imprese</t>
  </si>
  <si>
    <t>Famiglie</t>
  </si>
  <si>
    <t>Organismi partecipati</t>
  </si>
  <si>
    <t>In rapporto alle entrate accertate nei primi tre titoli l’incidenza degli interessi passivi è del …… %</t>
  </si>
  <si>
    <t>In merito si osserva ………….. (indicare gli effetti sulla gestione 2019 dell’eventuale rinegoziazione dei mutui, estinzione anticipata e contratti di swap ed utilizzo strumenti di finanza innovativa)</t>
  </si>
  <si>
    <t>Utilizzo di anticipazione di liquidità Cassa depositi e prestiti</t>
  </si>
  <si>
    <t>L´ente non ha richiesto anticipazioni di liquidità a Cassa Depositi e Prestiti.</t>
  </si>
  <si>
    <t>Anno / anni di richiesta anticipo di liquidità</t>
  </si>
  <si>
    <t>Anticipo di liquidità richiesto in totale</t>
  </si>
  <si>
    <t>Anticipo di liquidità restituito</t>
  </si>
  <si>
    <t>Quota accantonata in avanzo</t>
  </si>
  <si>
    <t>L’ente avendo pagato tutti i debiti ha restituito la somma eccedente di euro …….per estinzione anticipata della concessione.</t>
  </si>
  <si>
    <t>La Corte dei conti Sezione Autonomie con deliberazione n.33/2015 (vedi anche, a titolo di confronto, i principi enunciati nella delibera n.28/2017 Sez. Autonomie per le Regioni) ha stabilito le seguenti regole per la contabilizzazione dell’anticipazione:</t>
  </si>
  <si>
    <t xml:space="preserve">“Nei bilanci degli enti locali soggetti alle regole dell’armonizzazione contabile, la sterilizzazione degli effetti che le anticipazioni di liquidità erogate ai sensi del decreto-legge 8 aprile 2013, n. 35, convertito dalla l. 6 giugno 2013, n. 64, e successive modificazioni, integrazioni e rifinanziamenti, producono sul risultato di amministrazione va effettuata stanziando nel Titolo della spesa riguardante il rimborso dei prestiti un fondo, non impegnabile, di importo pari alle anticipazioni di liquidità incassate nell'esercizio, la cui economia confluisce nel risultato di amministrazione come quota accantonata ai sensi dell’art. 187 del decreto legislativo 18 agosto 2000, n. 267. </t>
  </si>
  <si>
    <t>Il fondo di sterilizzazione degli effetti delle anticipazioni di liquidità va ridotto, annualmente, in proporzione alla quota capitale rimborsata nell’esercizio.</t>
  </si>
  <si>
    <t>L’impegno contabile per il rimborso dell’anticipazione va imputato ai singoli bilanci degli esercizi successivi in cui vengono a scadenza le obbligazioni giuridiche passive corrispondenti alle rate di ammortamento annuali. La relativa copertura finanziaria va assunta a valere sulle risorse che concorrono all’equilibrio corrente di competenza, individuate ex novo ovvero rese disponibili per effetto di una riduzione strutturale della spesa.</t>
  </si>
  <si>
    <t>L’utilizzo del fondo di sterilizzazione ai fini dell’accantonamento al fondo crediti di dubbia esigibilità di cui all’art. 2, comma 6, d.l.19 giugno 2015, n. 78, convertito dalla l. 6 agosto 2015, n. 125, non deve produrre effetti espansivi della capacità di spesa dell’ente”.</t>
  </si>
  <si>
    <t>Si tenga conto, infine, della sentenza n. 4/2020 della Corte Costituzionale La Consulta ha rilevato come l'anomala utilizzazione del Fal FCDE l'equilibrio di bilancio e i principi della sana gestione finanziaria, violando la golden rule contenuta nell'articolo 119, comma 6, della Costituzione. L'anticipazione di liquidità, infatti, è una forma di indebitamento straordinario che soggiace al rispetto di tre parametri fondamentali: il collegamento a una sofferenza di cassa, il rigoroso rispetto del bilanciamento degli interessi definiti in sede costituzionale ed europea e la sua inidoneità a essere un rimedio contingente a risanare bilanci strutturalmente in perdita.</t>
  </si>
  <si>
    <t xml:space="preserve">Occorre pertanto verificare che nel risultato di amministrazione siano presenti due accantonamenti distinti: uno per il fondo crediti e uno per il fondo anticipazioni liquidità. </t>
  </si>
  <si>
    <t>Contratti di leasing</t>
  </si>
  <si>
    <t>L´ente non ha in corso operazioni di leasing.</t>
  </si>
  <si>
    <t>Bene utilizzato</t>
  </si>
  <si>
    <t xml:space="preserve">Tipologia </t>
  </si>
  <si>
    <t>Concedente</t>
  </si>
  <si>
    <t>Scadenza contratto</t>
  </si>
  <si>
    <t>Canone annuo</t>
  </si>
  <si>
    <t>N.B. Dal 01.01.2015 il leasing finanziario rientra nell’indebitamento escluse le ipotesi indicate dalla delibera Corte Conti- Sezione Autonomie n.15/2017 e FAQ Arconet n.23.</t>
  </si>
  <si>
    <t>Strumenti di finanza derivata</t>
  </si>
  <si>
    <t>L’Ente non ha in corso contratti relativi a strumenti finanziari derivati.</t>
  </si>
  <si>
    <t>………………</t>
  </si>
  <si>
    <t>……………..</t>
  </si>
  <si>
    <t>……………</t>
  </si>
  <si>
    <r>
      <t xml:space="preserve">L’Organo di revisione ha verificato che l’Ente </t>
    </r>
    <r>
      <rPr>
        <b/>
        <i/>
        <sz val="12"/>
        <color theme="1"/>
        <rFont val="Arial"/>
        <family val="2"/>
      </rPr>
      <t>ha/non ha</t>
    </r>
    <r>
      <rPr>
        <sz val="12"/>
        <color theme="1"/>
        <rFont val="Arial"/>
        <family val="2"/>
      </rPr>
      <t xml:space="preserve"> predisposto e allegato al rendiconto la nota prevista dall’art. 62, comma 8/, D.l. n.112/2008.</t>
    </r>
  </si>
  <si>
    <t>In caso di risposta negativa fornire chiarimenti</t>
  </si>
  <si>
    <r>
      <t xml:space="preserve">L’Organo di revisione ha verificato che l’Ente </t>
    </r>
    <r>
      <rPr>
        <b/>
        <i/>
        <sz val="12"/>
        <color theme="1"/>
        <rFont val="Arial"/>
        <family val="2"/>
      </rPr>
      <t>ha/non ha</t>
    </r>
    <r>
      <rPr>
        <sz val="12"/>
        <color theme="1"/>
        <rFont val="Arial"/>
        <family val="2"/>
      </rPr>
      <t xml:space="preserve"> costituito nell’avanzo di amministrazione un apposito fondo rischi.</t>
    </r>
  </si>
  <si>
    <r>
      <t xml:space="preserve">L’Ente </t>
    </r>
    <r>
      <rPr>
        <b/>
        <i/>
        <sz val="12"/>
        <rFont val="Arial"/>
        <family val="2"/>
      </rPr>
      <t>ha</t>
    </r>
    <r>
      <rPr>
        <sz val="12"/>
        <rFont val="Arial"/>
        <family val="2"/>
      </rPr>
      <t xml:space="preserve"> conseguito un risultato di competenza dell’esercizio non negativo, nel rispetto delle disposizioni di cui ai commi 820 e 821 del citato articolo 1 della L. 145/2018 in applicazione di quanto previsto dalla Circolare MEF RGS n° 3/2019 del 14 febbraio 2019.</t>
    </r>
  </si>
  <si>
    <t>Come desumibile dal prospetto della verifica degli equilibri allegato al rendiconto di gestione (allegato 10 del decreto legislativo 23 giugno 2011, n. 118), come modificato dal DM 1.08.2019 infatti gli esiti sono stati i seguenti:</t>
  </si>
  <si>
    <t>   W1 (Risultato di competenza)</t>
  </si>
  <si>
    <t>   W2* (equilibrio di bilancio)</t>
  </si>
  <si>
    <t>   W3* (equilibrio complessivo)</t>
  </si>
  <si>
    <t xml:space="preserve">* per quanto riguarda W2) e W3 (equilibrio complessivo) si ricorda che ai sensi del DM 1.08.2019 per il rendiconto 2020 si tratta di valori con finalità meramente conoscitive. </t>
  </si>
  <si>
    <t>Con riferimento alla Delibera n 20 del 17 dicembre 2019 delle Sezioni riunite della Corte dei conti la RGS con Circolare n 5 del 9 marzo 2020 ha precisato che i singoli enti sono tenuti a rispettare esclusivamente gli equilibri di cui al decreto 118/2011 (saldo tra il complessivo delle entrate e delle spese con utilizzo avanzi, FPV e debito).</t>
  </si>
  <si>
    <t>Nella medesima Circolare 5/2020 si ricorda che gli equilibri a cui tendere ai fini dei vincoli di finanza pubblica sono W1 e W2 mentre il W3 svolge la funzione di rappresentare gli effetti della gestione complessiva dell’esercizio e la relazione con il risultato di amministrazione.</t>
  </si>
  <si>
    <t>Al mancato conseguimento degli obiettivi di finanza pubblica l’Organo di revisione osserva quanto segue ………………………</t>
  </si>
  <si>
    <r>
      <t xml:space="preserve">In merito all’attività di verifica e di controllo delle dichiarazioni e dei versamenti, l’Organo di revisione, con riferimento all’analisi di particolari entrate in termini di efficienza nella fase di accertamento e riscossione, rileva che </t>
    </r>
    <r>
      <rPr>
        <b/>
        <i/>
        <sz val="12"/>
        <color theme="1"/>
        <rFont val="Arial"/>
        <family val="2"/>
      </rPr>
      <t>sono</t>
    </r>
    <r>
      <rPr>
        <sz val="12"/>
        <color theme="1"/>
        <rFont val="Arial"/>
        <family val="2"/>
      </rPr>
      <t xml:space="preserve"> stati conseguiti i risultati attesi e che in particolare le entrate per il recupero dell’evasione sono state le seguenti:</t>
    </r>
  </si>
  <si>
    <t>Accertamenti</t>
  </si>
  <si>
    <t>Riscossioni</t>
  </si>
  <si>
    <t>FCDE Accantonamento</t>
  </si>
  <si>
    <t>Competenza Esercizio 2020</t>
  </si>
  <si>
    <t>Recupero evasione IMU</t>
  </si>
  <si>
    <t>Recupero evasione TARSU/TIA/TARES</t>
  </si>
  <si>
    <t>Recupero evasione COSAP/TOSAP</t>
  </si>
  <si>
    <t>Recupero evasione altri tributi</t>
  </si>
  <si>
    <t>La movimentazione delle somme rimaste a residuo per recupero evasione è stata la seguente:</t>
  </si>
  <si>
    <t>Importo</t>
  </si>
  <si>
    <t>Residui attivi al 1/1/2020</t>
  </si>
  <si>
    <t>Residui riscossi nel 2020</t>
  </si>
  <si>
    <t>Residui eliminati (+) o riaccertati (-)</t>
  </si>
  <si>
    <t>Residui al 31/12/2020</t>
  </si>
  <si>
    <t>Residui della competenza</t>
  </si>
  <si>
    <t>Residui totali</t>
  </si>
  <si>
    <t>FCDE al 31/12/2020</t>
  </si>
  <si>
    <t>In merito si osserva ……………</t>
  </si>
  <si>
    <t>Le entrate accertate nell’anno 2020 sono aumentate / diminuite di Euro ……. rispetto a quelle dell’esercizio 2018 per i seguenti motivi: ……………………</t>
  </si>
  <si>
    <t>La movimentazione delle somme rimaste a residuo per IMU è stata la seguente:</t>
  </si>
  <si>
    <t>In merito si osserva …….</t>
  </si>
  <si>
    <t>TASI</t>
  </si>
  <si>
    <t>La movimentazione delle somme rimaste a residuo per TASI è stata la seguente:</t>
  </si>
  <si>
    <t>TARSU-TIA-TARI</t>
  </si>
  <si>
    <t>La movimentazione delle somme rimaste a residuo per TARSU-TIA-TARI è stata la seguente:</t>
  </si>
  <si>
    <t>Contributi per permessi di costruire</t>
  </si>
  <si>
    <t>Gli accertamenti negli ultimi tre esercizi hanno subito la seguente evoluzione:</t>
  </si>
  <si>
    <t>Contributi permessi a costruire e relative sanzioni</t>
  </si>
  <si>
    <t xml:space="preserve">Accertamento </t>
  </si>
  <si>
    <t>Riscossione</t>
  </si>
  <si>
    <t>La destinazione percentuale del contributo al finanziamento della spesa del titolo 1 è stata la seguente:</t>
  </si>
  <si>
    <t>Contributi per permessi a costruire e relative sanzioni destinati a spesa corrente</t>
  </si>
  <si>
    <t>importo</t>
  </si>
  <si>
    <t>% x spesa corr.</t>
  </si>
  <si>
    <t>Sanzioni amministrative pecuniarie per violazione codice della strada</t>
  </si>
  <si>
    <t>(artt. 142 e 208 D.Lgs. 285/92)</t>
  </si>
  <si>
    <t>Le somme accertate negli ultimi tre esercizi hanno subito la seguente evoluzione:</t>
  </si>
  <si>
    <t>% Riscossione</t>
  </si>
  <si>
    <t>La parte vincolata del (50%) risulta destinata come segue:</t>
  </si>
  <si>
    <t>DESTINAZIONE PARTE VINCOLATA</t>
  </si>
  <si>
    <t>Sanzioni CdS</t>
  </si>
  <si>
    <t>fondo svalutazione crediti corrispondente</t>
  </si>
  <si>
    <t>entrata netta</t>
  </si>
  <si>
    <t>destinazione a spesa corrente vincolata</t>
  </si>
  <si>
    <t>% per spesa corrente</t>
  </si>
  <si>
    <t>destinazione a spesa per investimenti</t>
  </si>
  <si>
    <t>% per Investimenti</t>
  </si>
  <si>
    <t>La movimentazione delle somme rimaste a residuo è stata la seguente:</t>
  </si>
  <si>
    <t>Rilevato che nel rispetto del comma 12 bis dell’art.142 del d.lgs. 285/1992, i proventi delle sanzioni derivanti da violazioni al limite massimo di velocità, sono stati attribuiti in misura pari al 50% all’ente proprietario della strada in cui è stato effettuato l’accertamento.</t>
  </si>
  <si>
    <t>L’Organo di revisione deve verificare, nel caso in cui l’ente non sia titolare di tale entrata, che l’ente titolare (ad esempio Unione di Comuni) abbia effettuato l’accantonamento a titolo di FCDE</t>
  </si>
  <si>
    <t>Proventi dei beni dell’ente: fitti attivi e canoni patrimoniali</t>
  </si>
  <si>
    <t>La movimentazione delle somme rimaste a residuo per fitti attivi e canoni patrimoniali è stata la seguente:</t>
  </si>
  <si>
    <t>Spese correnti</t>
  </si>
  <si>
    <t>La comparazione delle spese correnti, riclassificate per macroaggregati, impegnate negli ultimi due esercizi evidenzia:</t>
  </si>
  <si>
    <t>variazione</t>
  </si>
  <si>
    <t>redditi da lavoro dipendente</t>
  </si>
  <si>
    <t>imposte e tasse a carico ente</t>
  </si>
  <si>
    <t>acquisto beni e servizi</t>
  </si>
  <si>
    <t>trasferimenti correnti</t>
  </si>
  <si>
    <t>trasferimenti di tributi</t>
  </si>
  <si>
    <t>fondi perequativi</t>
  </si>
  <si>
    <t>interessi passivi</t>
  </si>
  <si>
    <t>altre spese per redditi di capitale</t>
  </si>
  <si>
    <t>rimborsi e poste correttive delle entrate</t>
  </si>
  <si>
    <t>altre spese correnti</t>
  </si>
  <si>
    <t>Spese per il personale</t>
  </si>
  <si>
    <t>La spesa per redditi di lavoro dipendente sostenuta nell’anno 2020, e le relative assunzioni hanno rispettato:</t>
  </si>
  <si>
    <t>-        i vincoli disposti dall’art. 3, comma 5 e 5 quater del D.L. 90/2014, dell’art.1 comma 228 della Legge 208/2015 e dell’art.16 comma 1 bis del D.L. 113/2016, e dall’art. 22 del D.L. 50/2017, sulle assunzioni di personale a tempo indeterminato per gli enti soggetti al pareggio di bilancio e al comma 762 della Legge 208/2015, comma 562 della Legge 296/2006 per gli enti che nel 2015 non erano assoggettati al patto di stabilità;</t>
  </si>
  <si>
    <t>-        i vincoli disposti dall’art. 9, comma 28 del D.L. 78/2010 sulla spesa per personale a tempo determinato, con convenzioni o con contratti di collaborazione coordinata e continuativa; che obbligano a non superare la spesa dell’anno 2009;</t>
  </si>
  <si>
    <t>-        l’obbligo di riduzione della spesa di personale disposto dall’art. 1 comma 557 della Legge 296/2006 rispetto a valore dell´anno 2008;</t>
  </si>
  <si>
    <t>-        il limite di spesa degli enti in precedenza non soggetti ai vincoli del patto di stabilità interno;</t>
  </si>
  <si>
    <t>-        l’art.40 del D. Lgs. 165/2001;</t>
  </si>
  <si>
    <t>-        l’art. 22, co.2 del D.L. n. 50/2017: tale articolo ha modificato l’art. 1, co. 228, secondo periodo, della L. nr. 208/2015, prevedendo, a partire dal 2017, per i Comuni con popolazione compresa tra i 1.000 ed i 3.000 abitanti che hanno rilevato nell'anno precedente una spesa per il personale inferiore al 24% della media delle entrate correnti registrate nei conti consuntivi dell'ultimo triennio, l’innalzamento della percentuale del turnover da 75% al 100%;</t>
  </si>
  <si>
    <t>-        l’ammontare complessivo delle risorse destinate annualmente al trattamento accessorio del personale come previsto dal comma 2 dell’art.23 del D. Lgs. 75/20172017 assumendo a riferimento l’esercizio 2016.</t>
  </si>
  <si>
    <t>Per i comuni con popolazione inferiore a 5.000 abitanti, le comunità montane e le unioni di comuni, il limite di spesa non si applica all’utilizzo di dipendenti a tempo pieno di altre amministrazioni locali autorizzati dall’amministrazione di provenienza, purché ciò avvenga nei limiti dell’ordinario orario di lavoro settimanale e non si tratti di prestazioni aggiuntive al di fuori dell’ordinario orario di lavoro. (deliberazione Corte conti, sezione autonomie, 20 maggio 2016, n. 23). Il limite di spesa non si applica anche per l’utilizzo contemporaneo di un dipendente da parte di più enti, all’interno dell’ordinario orario di lavoro, e per i dipendenti in posizione di comando. La minore spesa dell’ente titolare del rapporto di lavoro a tempo pieno non può, comunque, generare spazi da impiegare per spese aggiuntive di personale o nuove assunzioni.</t>
  </si>
  <si>
    <t>Gli oneri della contrattazione decentrata impegnati nell’anno 2018, non superano il corrispondente importo impegnato per l’anno 2016 e sono automaticamente ridotti in misura proporzionale alla riduzione del personale in servizio, tenendo conto del personale assumibile ai sensi della normativa vigente, come disposto dall’art.9 del D.L. 78/2010.</t>
  </si>
  <si>
    <t>I limiti di cui sopra non si applicano alle assunzioni di personale appartenente alle categorie protette ai fini della copertura delle quote d'obbligo (art.3 comma 6 D.L. 90/2014)</t>
  </si>
  <si>
    <t>La spesa di personale sostenuta nell’anno 2020 rientra nei limiti di cui all’art.1, comma 557 e 557 quater (o comma 562 per i Comuni non soggetti al patto di stabilità) della Legge 296/2006.</t>
  </si>
  <si>
    <t>rendiconto 2008</t>
  </si>
  <si>
    <t>rendiconto 2020</t>
  </si>
  <si>
    <t>Spese macroaggregato 101</t>
  </si>
  <si>
    <t>Spese macroaggregato 103</t>
  </si>
  <si>
    <t>Irap macroaggregato 102</t>
  </si>
  <si>
    <t xml:space="preserve">Altre spese: reiscrizioni imputate all'esercizio successivo </t>
  </si>
  <si>
    <t>Altre spese: Convenzione Segreteria</t>
  </si>
  <si>
    <t>Altre spese: da specificare…………</t>
  </si>
  <si>
    <t xml:space="preserve">Totale spese di personale (A) </t>
  </si>
  <si>
    <t>(-) Componenti escluse (B)</t>
  </si>
  <si>
    <t>(-) Altre componenti escluse:</t>
  </si>
  <si>
    <t xml:space="preserve"> di cui rinnovi contrattuali</t>
  </si>
  <si>
    <t>(=) Componenti assoggettate al limite di spesa A-B</t>
  </si>
  <si>
    <t>(ex art. 1, comma 557, legge n. 296/ 2006 o comma 562</t>
  </si>
  <si>
    <r>
      <t xml:space="preserve">L’Organo di revisione </t>
    </r>
    <r>
      <rPr>
        <b/>
        <i/>
        <sz val="12"/>
        <color theme="1"/>
        <rFont val="Arial"/>
        <family val="2"/>
      </rPr>
      <t>ha</t>
    </r>
    <r>
      <rPr>
        <sz val="12"/>
        <color theme="1"/>
        <rFont val="Arial"/>
        <family val="2"/>
      </rPr>
      <t xml:space="preserve"> certificato la costituzione del fondo per il salario accessorio.</t>
    </r>
  </si>
  <si>
    <t>(A titolo meramente indicativo le spese per la contrattazione integrativa si possono considerare congrue se la loro percentuale di incidenza sulle spese di personale è vicina al 10%)</t>
  </si>
  <si>
    <t>L’Organo di revisione ha inoltre verificato il rispetto delle disposizioni in materia di consulenza informatica previsti dall’art. 1, commi 146 e 147 della legge 24 dicembre 2012 n. 228, nonché i vincoli di cui al comma 512 e seguenti della Legge 208/2015 in materia di acquisto di beni e servizi informatici.</t>
  </si>
  <si>
    <t>L’Organo di revisione ha verificato il rispetto dell'obbligo di trasmettere alla Corte dei conti gli atti di importo superiore a 5mila euro riferiti a spese per studi e incarichi di consulenza (art. 1, comma 173, legge 266/2005).</t>
  </si>
  <si>
    <t xml:space="preserve">L’Organo di revisione ha verificato il rispetto dell'obbligo di certificazione delle spese di rappresentanza. </t>
  </si>
  <si>
    <t>Verifica rapporti di debito e credito con i propri enti strumentali e le società controllate e partecipate</t>
  </si>
  <si>
    <t xml:space="preserve">Crediti e debiti reciproci </t>
  </si>
  <si>
    <t>L’Organo di revisione, ai sensi dell’art.11, comma 6 lett. J del d.lgs.118/2011, ha verificato che è stata effettuata la conciliazione dei rapporti creditori e debitori tra l’Ente e gli organismi partecipati.</t>
  </si>
  <si>
    <t>Oppure</t>
  </si>
  <si>
    <r>
      <t>(</t>
    </r>
    <r>
      <rPr>
        <b/>
        <i/>
        <u/>
        <sz val="12"/>
        <color theme="1"/>
        <rFont val="Arial"/>
        <family val="2"/>
      </rPr>
      <t>eventuale</t>
    </r>
    <r>
      <rPr>
        <b/>
        <u/>
        <sz val="12"/>
        <color theme="1"/>
        <rFont val="Arial"/>
        <family val="2"/>
      </rPr>
      <t>) Esternalizzazione dei servizi</t>
    </r>
  </si>
  <si>
    <t xml:space="preserve">L’Ente, nel corso dell’esercizio 2019, ha proceduto a esternalizzare alcuni servizi pubblici locali o, comunque, ha sostenuto alcune spese a favore dei propri enti e società partecipati/controllati, direttamente o indirettamente. </t>
  </si>
  <si>
    <t>L’Ente, nel corso dell’esercizio 2020, non ha proceduto a esternalizzare alcun servizio pubblico locale o, comunque, non ha sostenuto alcuna spesa a favore dei propri enti e società partecipati/controllati, direttamente o indirettamente.</t>
  </si>
  <si>
    <t>Costituzione di società e acquisto di partecipazioni societarie</t>
  </si>
  <si>
    <t xml:space="preserve">L’Ente, nel corso dell’esercizio 2020, non ha proceduto alla costituzione di una nuova/nuove società o all’acquisizione di una nuova/nuove partecipazioni societarie. </t>
  </si>
  <si>
    <t xml:space="preserve">Razionalizzazione periodica delle partecipazioni pubbliche </t>
  </si>
  <si>
    <t xml:space="preserve">L’Ente ha provveduto in data……………… (entro il 31 dicembre 2020) all’analisi dell’assetto complessivo di tutte le partecipazioni possedute, dirette e indirette, predisponendo, ove ne ricorrano i presupposti, un piano di riassetto per la loro razionalizzazione. </t>
  </si>
  <si>
    <t>L’Organo di revisione dà atto che l’’Ente non detiene alcuna partecipazione societaria e che ha proceduto alla comunicazione di cui all’art. 20, comma 1, in data ………………...</t>
  </si>
  <si>
    <t>In caso di mancata comunicazione, fornire chiarimenti.</t>
  </si>
  <si>
    <t xml:space="preserve">Società che hanno conseguito perdite di esercizio </t>
  </si>
  <si>
    <t xml:space="preserve">L’Organo di revisione dà atto che le seguenti società controllate/partecipate dall’Ente </t>
  </si>
  <si>
    <t>Denominazione sociale</t>
  </si>
  <si>
    <t>Quota di partecipa-zione</t>
  </si>
  <si>
    <t>Patrimonio netto al ……….</t>
  </si>
  <si>
    <t>Importo versato per la ricostituzione del capitale sociale</t>
  </si>
  <si>
    <t xml:space="preserve">Motivazione della perdita </t>
  </si>
  <si>
    <t xml:space="preserve">Valutazione della futura reddittività della società </t>
  </si>
  <si>
    <t>Esercizi precedenti chiusi in perdita</t>
  </si>
  <si>
    <t>hanno subito perdite nel corso dell’esercizio 2020 (nel caso in cui i dati relativi all’esercizio 2018 non fossero ancora disponibili, fare riferimento a quelli dell’esercizio 2017) e nei due precedenti, a fronte delle quali ha proceduto ad accantonare apposito fondo.</t>
  </si>
  <si>
    <t>L’Organo di revisione dà atto che nessuna società controllata/partecipata ha subito perdite nel corso dell’esercizio 2020 (nel caso in cui i dati relativi all’esercizio 2020 non fossero ancora disponibili, fare riferimento a quelli dell’esercizio 2019) e nei due precedenti.</t>
  </si>
  <si>
    <t>Ulteriori controlli in materia di organismi partecipati</t>
  </si>
  <si>
    <t>Infine, l’Organo di revisione dà atto che i dati inviati dagli enti alla banca dati del Dipartimento del Tesoro sono congruenti con le informazioni sugli organismi partecipati allegate alla relazione sulla gestione.</t>
  </si>
  <si>
    <t>In caso di risposta negativa, fornire chiarimenti.</t>
  </si>
  <si>
    <t>N.B. solo per comuni con popolazione superiore ai 5.000 abitanti o per i comuni che pur con popolazione inferiore ai 5.000 abitanti non si sono avvalsi di quanto previsto dall’articolo 232 comma 2 come modificato dall’art. 57, comma 2-ter, D.L. n. 124/2019 convertito in Legge 157/2019.</t>
  </si>
  <si>
    <t>Nel conto economico della gestione sono rilevati i componenti positivi e negativi secondo criteri di competenza economica così sintetizzati:</t>
  </si>
  <si>
    <r>
      <t>(</t>
    </r>
    <r>
      <rPr>
        <i/>
        <sz val="12"/>
        <color rgb="FF00B0F0"/>
        <rFont val="Arial"/>
        <family val="2"/>
      </rPr>
      <t>per la compilazione del prospetto di conto economico si rimanda agli schemi di bilancio pubblicati sul sito di Arconet</t>
    </r>
    <r>
      <rPr>
        <sz val="12"/>
        <color theme="1"/>
        <rFont val="Arial"/>
        <family val="2"/>
      </rPr>
      <t>)</t>
    </r>
  </si>
  <si>
    <t>Il conto economico è stato formato sulla base del sistema contabile concomitante integrato con la contabilità finanziaria (attraverso la matrice di correlazione di Arconet) e con la rilevazione, con la tecnica della partita doppia delle scritture di assestamento e rettifica.</t>
  </si>
  <si>
    <t>Nella predisposizione del conto economico sono stati rispettati i principi di competenza economica ed in particolare i criteri di valutazione e classificazione indicati nei punti da 4.1 a 4.36, del principio contabile applicato n.4/3.</t>
  </si>
  <si>
    <t>In merito al risultato economico conseguito nel 2019 si rileva:______</t>
  </si>
  <si>
    <t>Il miglioramento/peggioramento del risultato della gestione (differenza fra componenti positivi e componenti negativi) rispetto all’esercizio precedente è motivato dai seguenti elementi: ___________</t>
  </si>
  <si>
    <r>
      <t>Il risultato economico depurato della parte straordinaria (area E), presenta un saldo di Euro ……….. con un miglioramento (o peggioramento)</t>
    </r>
    <r>
      <rPr>
        <b/>
        <i/>
        <sz val="12"/>
        <color theme="1"/>
        <rFont val="Arial"/>
        <family val="2"/>
      </rPr>
      <t xml:space="preserve"> </t>
    </r>
    <r>
      <rPr>
        <sz val="12"/>
        <color theme="1"/>
        <rFont val="Arial"/>
        <family val="2"/>
      </rPr>
      <t>dell’equilibrio economico di Euro …………… rispetto al risultato del precedente esercizio.</t>
    </r>
  </si>
  <si>
    <t>I proventi da partecipazione indicati tra i proventi finanziari per euro……… , si riferiscono alle seguenti partecipazioni:</t>
  </si>
  <si>
    <t>società</t>
  </si>
  <si>
    <t>% di partecipazione</t>
  </si>
  <si>
    <t>Le quote di ammortamento sono state determinate sulla base dei coefficienti indicati al punto 4.18 del principio contabile applicato 4/3 (o sulla base di……………………………………….).</t>
  </si>
  <si>
    <t>Le quote d’ammortamento sono rilevate nel registro dei beni ammortizzabili (o schede equivalenti);</t>
  </si>
  <si>
    <t>Le quote di ammortamento rilevate negli ultimi tre esercizi sono le seguenti:</t>
  </si>
  <si>
    <t xml:space="preserve">Quote di ammortamento </t>
  </si>
  <si>
    <r>
      <t>I proventi e gli oneri straordinari si riferiscono (</t>
    </r>
    <r>
      <rPr>
        <sz val="12"/>
        <color rgb="FF00B0F0"/>
        <rFont val="Arial"/>
        <family val="2"/>
      </rPr>
      <t>eventuale</t>
    </r>
    <r>
      <rPr>
        <sz val="12"/>
        <color theme="1"/>
        <rFont val="Arial"/>
        <family val="2"/>
      </rPr>
      <t xml:space="preserve">): </t>
    </r>
  </si>
  <si>
    <t>Per tutti gli enti</t>
  </si>
  <si>
    <t>Nello stato patrimoniale sono rilevati gli elementi dell’attivo e del passivo, nonché le variazioni che gli elementi patrimoniali hanno subito per effetto della gestione.</t>
  </si>
  <si>
    <t>I valori patrimoniali al 31/12/2020 e le variazioni rispetto all’ anno precedente sono così rilevati:</t>
  </si>
  <si>
    <t xml:space="preserve">(per la compilazione dei valori dello stato patrimoniale si rimanda agli schemi di bilancio pubblicati sul sito di Arconet – N.B. le variazioni devono essere rilevate solo per gli enti che hanno approvato lo stato patrimoniale al 31/12/2019; </t>
  </si>
  <si>
    <t>Per quanto riguarda i comuni con popolazione inferiore ai 5.000 abitanti che si avvalgono della facoltà di approvare la situazione patrimoniale semplificata si rinvia alle disposizioni del DM 10/11/2020 e ai file xls scaricabili dal sito Arconet.</t>
  </si>
  <si>
    <t>Per quanto concerne l’obbligo di aggiornamento degli inventari si segnala:</t>
  </si>
  <si>
    <t>Inventario di settore</t>
  </si>
  <si>
    <t xml:space="preserve"> Ultimo anno di aggiornamento</t>
  </si>
  <si>
    <t>Immobilizzazioni immateriali</t>
  </si>
  <si>
    <t>Immobilizzazioni materiali di cui:</t>
  </si>
  <si>
    <t>- inventario dei beni immobili</t>
  </si>
  <si>
    <t>- inventario dei beni mobili</t>
  </si>
  <si>
    <t>Immobilizzazioni finanziarie</t>
  </si>
  <si>
    <t>Rimanenze</t>
  </si>
  <si>
    <t>La verifica degli elementi patrimoniali al 31/12/2020 ha evidenziato:</t>
  </si>
  <si>
    <t>ATTIVO</t>
  </si>
  <si>
    <t xml:space="preserve">Immobilizzazioni </t>
  </si>
  <si>
    <t>Le immobilizzazioni iscritte nello stato patrimoniale sono state valutate in base ai criteri indicati nel punto 6.1 del principio contabile applicato 4/3 i valori iscritti trovano corrispondenza con quanto riportato nell’inventario e nelle scritture contabili.</t>
  </si>
  <si>
    <r>
      <t xml:space="preserve">L’ente </t>
    </r>
    <r>
      <rPr>
        <b/>
        <i/>
        <sz val="12"/>
        <color theme="1"/>
        <rFont val="Arial"/>
        <family val="2"/>
      </rPr>
      <t xml:space="preserve">ha </t>
    </r>
    <r>
      <rPr>
        <sz val="12"/>
        <color theme="1"/>
        <rFont val="Arial"/>
        <family val="2"/>
      </rPr>
      <t>terminato le procedure di valutazione dei cespiti rispetto ai nuovi criteri stabiliti dal principio 4/2.</t>
    </r>
  </si>
  <si>
    <t xml:space="preserve">In caso contrario nella relazione al rendiconto sono o non sono indicati i beni in corso di ricognizione o in attesa di valutazione. </t>
  </si>
  <si>
    <r>
      <t xml:space="preserve">L’ente </t>
    </r>
    <r>
      <rPr>
        <b/>
        <i/>
        <sz val="12"/>
        <color theme="1"/>
        <rFont val="Arial"/>
        <family val="2"/>
      </rPr>
      <t>si è dotato / non si è dotato</t>
    </r>
    <r>
      <rPr>
        <sz val="12"/>
        <color theme="1"/>
        <rFont val="Arial"/>
        <family val="2"/>
      </rPr>
      <t xml:space="preserve"> di idonee procedure contabili per la compilazione e la tenuta dell’inventario: </t>
    </r>
    <r>
      <rPr>
        <b/>
        <i/>
        <sz val="12"/>
        <color theme="1"/>
        <rFont val="Arial"/>
        <family val="2"/>
      </rPr>
      <t>esistono / non esistono</t>
    </r>
    <r>
      <rPr>
        <sz val="12"/>
        <color theme="1"/>
        <rFont val="Arial"/>
        <family val="2"/>
      </rPr>
      <t xml:space="preserve"> rilevazioni sistematiche ed aggiornate sullo stato della effettiva consistenza del patrimonio dell’ente.</t>
    </r>
  </si>
  <si>
    <r>
      <t xml:space="preserve">L’Organo di revisione ha verificato che l’ente </t>
    </r>
    <r>
      <rPr>
        <b/>
        <sz val="12"/>
        <color theme="1"/>
        <rFont val="Arial"/>
        <family val="2"/>
      </rPr>
      <t>ha/non ha</t>
    </r>
    <r>
      <rPr>
        <sz val="12"/>
        <color theme="1"/>
        <rFont val="Arial"/>
        <family val="2"/>
      </rPr>
      <t xml:space="preserve"> effettuato la conciliazione fra inventario contabile e inventario fisico. </t>
    </r>
  </si>
  <si>
    <t>In caso negativo fornire spiegazioni</t>
  </si>
  <si>
    <t>I beni dichiarati fuori uso ammontano ad euro……………………………</t>
  </si>
  <si>
    <t>Sulle migliorie di beni di terzi l’Organo di revisione ha espresso il parere n…… del ……verificando la convenienza dell’ente come richiesto al punto 4.18 del principio contabile 4/3.</t>
  </si>
  <si>
    <t>Le immobilizzazioni finanziarie riferite alle partecipazioni sono state valutate in base ai criteri l criterio indicati al punto 6.1.3 del principio contabile applicato 4/3.</t>
  </si>
  <si>
    <t xml:space="preserve">Crediti </t>
  </si>
  <si>
    <t>È stata verificata la conciliazione tra residui attivi diversi da quelli di finanziamento e l’ammontare dei crediti di funzionamento, come indicato al punto 6.2b1 del principio contabile applicato 4/3, nonché tra il fondo crediti di dubbia esigibilità e il fondo svalutazione crediti.</t>
  </si>
  <si>
    <t>Il fondo svalutazione crediti è stato portato in detrazione delle voci di credito a cui si riferisce ed è o non è almeno pari a quello accantonato nel risultato di amministrazione.</t>
  </si>
  <si>
    <r>
      <t xml:space="preserve">In contabilità economico-patrimoniale, sono conservati anche i crediti stralciati dalla contabilità finanziaria e, in corrispondenza di questi ultimi, deve essere iscritto in contabilità economico-patrimoniale un fondo pari al loro ammontare, come indicato al punto 6.2b1 del principio contabile applicato 4/3. Tali crediti </t>
    </r>
    <r>
      <rPr>
        <b/>
        <i/>
        <sz val="12"/>
        <color theme="1"/>
        <rFont val="Arial"/>
        <family val="2"/>
      </rPr>
      <t>risultano / non risultano</t>
    </r>
    <r>
      <rPr>
        <sz val="12"/>
        <color theme="1"/>
        <rFont val="Arial"/>
        <family val="2"/>
      </rPr>
      <t xml:space="preserve"> negli elenchi allegati al rendiconto.</t>
    </r>
  </si>
  <si>
    <t xml:space="preserve">L’Organo di revisione ha verificato la conciliazione tra residui attivi del conto del bilancio e i crediti. </t>
  </si>
  <si>
    <t>Ai fini della verifica della conciliazione si propone la seguente tabella:</t>
  </si>
  <si>
    <t xml:space="preserve"> (+)</t>
  </si>
  <si>
    <t>Crediti dello Sp</t>
  </si>
  <si>
    <t xml:space="preserve">FCDE economica </t>
  </si>
  <si>
    <t>Depositi postali</t>
  </si>
  <si>
    <t xml:space="preserve">Depositi bancari </t>
  </si>
  <si>
    <t>Saldo iva a credito da dichiarazione</t>
  </si>
  <si>
    <t xml:space="preserve">Crediti stralciati </t>
  </si>
  <si>
    <t xml:space="preserve">Accertamenti pluriennali titolo Ve VI </t>
  </si>
  <si>
    <t xml:space="preserve">altri residui non connessi a crediti </t>
  </si>
  <si>
    <t xml:space="preserve"> RESIDUI ATTIVI =</t>
  </si>
  <si>
    <t>Il credito IVA è imputato nell'esercizio in cui è stata effettuata la compensazione o è stata presentata la richiesta di rimborso.</t>
  </si>
  <si>
    <t>Il credito IVA derivante da investimenti finanziati da debito non è stato compensato né destinato a copertura di spese correnti.</t>
  </si>
  <si>
    <t>Disponibilità liquide</t>
  </si>
  <si>
    <t>È stata verificata la corrispondenza del saldo patrimoniale al 31/12/2020 delle disponibilità liquide con le risultanze del conto del tesoriere, degli altri depositi bancari e postali.</t>
  </si>
  <si>
    <t>PASSIVO</t>
  </si>
  <si>
    <t>Patrimonio netto</t>
  </si>
  <si>
    <t>La variazione del netto patrimoniale trova questa conciliazione con il risultato economico dell’esercizio.</t>
  </si>
  <si>
    <t>N.B. le variazioni devono essere rilevate solo per gli enti che hanno approvato lo stato patrimoniale al 31/12/2018</t>
  </si>
  <si>
    <t xml:space="preserve"> +/ -</t>
  </si>
  <si>
    <t>risultato economico  dell'esercizio</t>
  </si>
  <si>
    <t xml:space="preserve"> +</t>
  </si>
  <si>
    <t>contributo permesso di costruire destinato al titolo 2</t>
  </si>
  <si>
    <t xml:space="preserve"> -</t>
  </si>
  <si>
    <t>contributo permesso di costruire restituito</t>
  </si>
  <si>
    <t>differenza positiva di valutazione partecipazioni con il metodo del patrimonio netto</t>
  </si>
  <si>
    <t>altre variazioni per errori nello stato patrimoniale iniziale</t>
  </si>
  <si>
    <t>variazione al patrimonio netto</t>
  </si>
  <si>
    <t>(oppure in caso di discordanza)</t>
  </si>
  <si>
    <t>………………………</t>
  </si>
  <si>
    <t xml:space="preserve">Il patrimonio netto è così suddiviso: </t>
  </si>
  <si>
    <t>PATRIMONIO NETTO</t>
  </si>
  <si>
    <t>I</t>
  </si>
  <si>
    <t>Fondo di dotazione</t>
  </si>
  <si>
    <t>II</t>
  </si>
  <si>
    <t>Riserve</t>
  </si>
  <si>
    <t>a</t>
  </si>
  <si>
    <t>da risultato economico di esercizi precedenti</t>
  </si>
  <si>
    <t>b</t>
  </si>
  <si>
    <t>da capitale</t>
  </si>
  <si>
    <t>c</t>
  </si>
  <si>
    <t>da permessi di costruire</t>
  </si>
  <si>
    <t>d</t>
  </si>
  <si>
    <t>riserve indisponibili per beni demaniali e patrimoniali indisponibili e per i beni culturali</t>
  </si>
  <si>
    <t xml:space="preserve">e </t>
  </si>
  <si>
    <t>altre riserve indisponibili</t>
  </si>
  <si>
    <t>III</t>
  </si>
  <si>
    <t>risultato economico dell'esercizio</t>
  </si>
  <si>
    <t>In caso di Fondo di dotazione negativo, l’ente si impegna ad utilizzare le riserve disponibili e a destinare i futuri risultati economici positivi ad incremento del fondo di dotazione</t>
  </si>
  <si>
    <t>L’Organo di revisione prende atto che la Giunta propone al Consiglio di destinare il risultato economico positivo dell’esercizio a:</t>
  </si>
  <si>
    <t>(n.b. solo per gli enti che approvano il conto economico)</t>
  </si>
  <si>
    <t>fondo di dotazione</t>
  </si>
  <si>
    <t>a riserva</t>
  </si>
  <si>
    <t>a perdite di esercizi precedenti portate a nuovo</t>
  </si>
  <si>
    <r>
      <t>(</t>
    </r>
    <r>
      <rPr>
        <i/>
        <sz val="12"/>
        <color rgb="FF00B0F0"/>
        <rFont val="Arial"/>
        <family val="2"/>
      </rPr>
      <t>opzione</t>
    </r>
    <r>
      <rPr>
        <sz val="12"/>
        <color rgb="FF00B0F0"/>
        <rFont val="Arial"/>
        <family val="2"/>
      </rPr>
      <t xml:space="preserve">) </t>
    </r>
  </si>
  <si>
    <t>L’Organo di revisione prende atto che la Giunta propone al consiglio di ripianare il risultato economico negativo dell’esercizio come segue:</t>
  </si>
  <si>
    <t>con utilizzo di riserve</t>
  </si>
  <si>
    <t>portata a nuovo</t>
  </si>
  <si>
    <t>Fondi per rischi e oneri</t>
  </si>
  <si>
    <t>I fondi per rischi e oneri sono calcolati nel rispetto del punto 6.4.a del principio contabile applicato 4/3 e sono così distinti:</t>
  </si>
  <si>
    <t>fondo per controversie</t>
  </si>
  <si>
    <t>fondo perdite società partecipate</t>
  </si>
  <si>
    <t>fondo per manutenzione ciclica</t>
  </si>
  <si>
    <t>fondo per altre passività potenziali probabili</t>
  </si>
  <si>
    <t>totale</t>
  </si>
  <si>
    <t xml:space="preserve">Debiti </t>
  </si>
  <si>
    <t>Per i debiti da finanziamento è stata verificata la corrispondenza tra saldo patrimoniale al 31/12/2020 con i debiti residui in sorte capitale dei prestiti in essere (rilevabili dai prospetti riepilogativi e/o dai piani di ammortamento dei mutui);</t>
  </si>
  <si>
    <t xml:space="preserve">Per gli altri debiti è stata verificata la conciliazione con i residui passivi diversi da quelli di finanziamento. </t>
  </si>
  <si>
    <t>Il debito annuale IVA è imputato nell'esercizio in cui è effettuata la dichiarazione.</t>
  </si>
  <si>
    <t>La conciliazione tra residui passivi e debiti è data dalla seguente relazione:</t>
  </si>
  <si>
    <t>Debiti</t>
  </si>
  <si>
    <t>Debiti da finanziamento</t>
  </si>
  <si>
    <t>Saldo iva a debito da dichiarazione</t>
  </si>
  <si>
    <t>Residuo titolo IV + interessi mutuo</t>
  </si>
  <si>
    <t>Residuo titolo V anticipazioni</t>
  </si>
  <si>
    <t>impegni pluriennali titolo III e IV*</t>
  </si>
  <si>
    <t xml:space="preserve">altri residui non connessi a debiti </t>
  </si>
  <si>
    <t xml:space="preserve"> RESIDUI PASSIVI =</t>
  </si>
  <si>
    <t>quadratura</t>
  </si>
  <si>
    <t>* al netto dei debiti di finanziamento</t>
  </si>
  <si>
    <t xml:space="preserve">Ratei, risconti e contributi agli investimenti </t>
  </si>
  <si>
    <t>Le somme iscritte sono state calcolate nel rispetto del punto 6.4.d. del principio contabile applicato 4/3.</t>
  </si>
  <si>
    <t>L’Organo di revisione prende atto che l’ente ha predisposto la relazione della giunta in aderenza a quanto previsto dall’articolo 231 del TUEL, secondo le modalità previste dall’art.11, comma 6 del d.lgs.118/2011 e in particolare risultano:</t>
  </si>
  <si>
    <t>a)     i criteri di valutazione (con particolare riferimento alle modalità di calcolo del FCDE)</t>
  </si>
  <si>
    <t xml:space="preserve">b)     le principali voci del conto del bilancio </t>
  </si>
  <si>
    <t>c)      l’elenco analitico delle quote vincolate e accantonate nel risultato di amministrazione</t>
  </si>
  <si>
    <t>d)     gli esiti della verifica dei crediti/debiti con gli organismi partecipati</t>
  </si>
  <si>
    <t>e)     l’elenco delle garanzie principali o sussidiari prestate dall’ente</t>
  </si>
  <si>
    <r>
      <t xml:space="preserve">Nella relazione </t>
    </r>
    <r>
      <rPr>
        <b/>
        <i/>
        <sz val="12"/>
        <color theme="1"/>
        <rFont val="Arial"/>
        <family val="2"/>
      </rPr>
      <t>sono/non sono</t>
    </r>
    <r>
      <rPr>
        <sz val="12"/>
        <color theme="1"/>
        <rFont val="Arial"/>
        <family val="2"/>
      </rPr>
      <t xml:space="preserve"> illustrate le gestioni dell’ente, i criteri di valutazione utilizzati, nonché i fatti di rilievo verificatisi dopo la chiusura dell’esercizio.</t>
    </r>
  </si>
  <si>
    <r>
      <t xml:space="preserve">In questa parte della relazione i revisori riportano, in base a quanto esposto in analisi nei punti precedenti, e sulla base delle verifiche di regolarità amministrativa e contabile effettuate durante l’esercizio </t>
    </r>
    <r>
      <rPr>
        <b/>
        <i/>
        <sz val="12"/>
        <color theme="1"/>
        <rFont val="Arial"/>
        <family val="2"/>
      </rPr>
      <t>ad esempio</t>
    </r>
    <r>
      <rPr>
        <i/>
        <sz val="12"/>
        <color theme="1"/>
        <rFont val="Arial"/>
        <family val="2"/>
      </rPr>
      <t>:</t>
    </r>
  </si>
  <si>
    <r>
      <t>a)</t>
    </r>
    <r>
      <rPr>
        <i/>
        <sz val="12"/>
        <color rgb="FF365F91"/>
        <rFont val="Arial"/>
        <family val="2"/>
      </rPr>
      <t xml:space="preserve">     </t>
    </r>
    <r>
      <rPr>
        <i/>
        <sz val="12"/>
        <color theme="1"/>
        <rFont val="Arial"/>
        <family val="2"/>
      </rPr>
      <t xml:space="preserve">gravi irregolarità contabili e finanziarie e inadempienze già segnalate al Consiglio e non sanate </t>
    </r>
    <r>
      <rPr>
        <i/>
        <sz val="12"/>
        <color rgb="FF00B0F0"/>
        <rFont val="Arial"/>
        <family val="2"/>
      </rPr>
      <t>(indicare gli estremi delle eventuali segnalazioni)</t>
    </r>
    <r>
      <rPr>
        <i/>
        <sz val="12"/>
        <color rgb="FF365F91"/>
        <rFont val="Arial"/>
        <family val="2"/>
      </rPr>
      <t>;</t>
    </r>
  </si>
  <si>
    <t>b)     considerazioni, proposte e rilievi tendenti a conseguire efficienza ed economicità della gestione.</t>
  </si>
  <si>
    <t>L’Organo di revisione deve fornire all’organo politico dell’ente il supporto fondamentale alla sua funzione di indirizzo e controllo per le sue scelte di politica economica e finanziaria.</t>
  </si>
  <si>
    <t>Gli aspetti che devono essere evidenziati sono i seguenti:</t>
  </si>
  <si>
    <r>
      <t>-</t>
    </r>
    <r>
      <rPr>
        <sz val="12"/>
        <color rgb="FF365F91"/>
        <rFont val="Arial"/>
        <family val="2"/>
      </rPr>
      <t xml:space="preserve">        </t>
    </r>
    <r>
      <rPr>
        <i/>
        <sz val="12"/>
        <color theme="1"/>
        <rFont val="Arial"/>
        <family val="2"/>
      </rPr>
      <t xml:space="preserve">attendibilità delle risultanze della gestione finanziaria </t>
    </r>
    <r>
      <rPr>
        <i/>
        <sz val="12"/>
        <color rgb="FF00B0F0"/>
        <rFont val="Arial"/>
        <family val="2"/>
      </rPr>
      <t>(rispetto delle regole e principi per l’accertamento e l’impegno, esigibilità dei crediti, salvaguardia equilibri finanziari anche prospettici, debiti fuori bilancio, ecc.)</t>
    </r>
    <r>
      <rPr>
        <i/>
        <sz val="12"/>
        <color rgb="FF365F91"/>
        <rFont val="Arial"/>
        <family val="2"/>
      </rPr>
      <t xml:space="preserve">; </t>
    </r>
  </si>
  <si>
    <r>
      <t>-</t>
    </r>
    <r>
      <rPr>
        <sz val="12"/>
        <color rgb="FF365F91"/>
        <rFont val="Arial"/>
        <family val="2"/>
      </rPr>
      <t xml:space="preserve">        </t>
    </r>
    <r>
      <rPr>
        <i/>
        <sz val="12"/>
        <color theme="1"/>
        <rFont val="Arial"/>
        <family val="2"/>
      </rPr>
      <t>continuo ricorso ad anticipazioni di tesoreria</t>
    </r>
    <r>
      <rPr>
        <i/>
        <sz val="12"/>
        <color rgb="FF365F91"/>
        <rFont val="Arial"/>
        <family val="2"/>
      </rPr>
      <t>;</t>
    </r>
  </si>
  <si>
    <r>
      <t>-</t>
    </r>
    <r>
      <rPr>
        <sz val="12"/>
        <color rgb="FF00B0F0"/>
        <rFont val="Arial"/>
        <family val="2"/>
      </rPr>
      <t xml:space="preserve">        </t>
    </r>
    <r>
      <rPr>
        <i/>
        <sz val="12"/>
        <color theme="1"/>
        <rFont val="Arial"/>
        <family val="2"/>
      </rPr>
      <t xml:space="preserve">rispetto degli obiettivi di finanza pubblica </t>
    </r>
    <r>
      <rPr>
        <i/>
        <sz val="12"/>
        <color rgb="FF00B0F0"/>
        <rFont val="Arial"/>
        <family val="2"/>
      </rPr>
      <t>(saldo di bilancio, contenimento spese di personale, contenimento indebitamento);</t>
    </r>
  </si>
  <si>
    <r>
      <t>-</t>
    </r>
    <r>
      <rPr>
        <sz val="12"/>
        <color rgb="FF0070C0"/>
        <rFont val="Arial"/>
        <family val="2"/>
      </rPr>
      <t xml:space="preserve">        </t>
    </r>
    <r>
      <rPr>
        <i/>
        <sz val="12"/>
        <color theme="1"/>
        <rFont val="Arial"/>
        <family val="2"/>
      </rPr>
      <t xml:space="preserve">congruità del fondo crediti di dubbia esigibilità e dei fondi rischi </t>
    </r>
  </si>
  <si>
    <r>
      <t>-</t>
    </r>
    <r>
      <rPr>
        <sz val="12"/>
        <color rgb="FF365F91"/>
        <rFont val="Arial"/>
        <family val="2"/>
      </rPr>
      <t xml:space="preserve">        </t>
    </r>
    <r>
      <rPr>
        <i/>
        <sz val="12"/>
        <color theme="1"/>
        <rFont val="Arial"/>
        <family val="2"/>
      </rPr>
      <t>attendibilità dei risultati economici generali e di dettaglio</t>
    </r>
    <r>
      <rPr>
        <b/>
        <i/>
        <sz val="12"/>
        <color rgb="FF00B0F0"/>
        <rFont val="Arial"/>
        <family val="2"/>
      </rPr>
      <t xml:space="preserve"> </t>
    </r>
    <r>
      <rPr>
        <i/>
        <sz val="12"/>
        <color rgb="FF00B0F0"/>
        <rFont val="Arial"/>
        <family val="2"/>
      </rPr>
      <t>(rispetto della competenza economica, completa e corretta rilevazione dei componenti economici positivi e negativi, scritture contabili o carte di lavoro a supporto dei dati rilevati);</t>
    </r>
  </si>
  <si>
    <r>
      <t>-</t>
    </r>
    <r>
      <rPr>
        <sz val="12"/>
        <color rgb="FF365F91"/>
        <rFont val="Arial"/>
        <family val="2"/>
      </rPr>
      <t xml:space="preserve">        </t>
    </r>
    <r>
      <rPr>
        <i/>
        <sz val="12"/>
        <color theme="1"/>
        <rFont val="Arial"/>
        <family val="2"/>
      </rPr>
      <t xml:space="preserve">attendibilità dei valori patrimoniali </t>
    </r>
    <r>
      <rPr>
        <i/>
        <sz val="12"/>
        <color rgb="FF00B0F0"/>
        <rFont val="Arial"/>
        <family val="2"/>
      </rPr>
      <t>(rispetto dei principi contabili per la valutazione e classificazione, conciliazione dei valori con gli inventari);</t>
    </r>
  </si>
  <si>
    <r>
      <t>-</t>
    </r>
    <r>
      <rPr>
        <sz val="12"/>
        <color theme="1"/>
        <rFont val="Arial"/>
        <family val="2"/>
      </rPr>
      <t xml:space="preserve">        </t>
    </r>
    <r>
      <rPr>
        <i/>
        <sz val="12"/>
        <color theme="1"/>
        <rFont val="Arial"/>
        <family val="2"/>
      </rPr>
      <t>analisi e valutazione dei risultati finanziari ed economici generali e di dettaglio della gestione diretta ed indiretta dell’ente;</t>
    </r>
  </si>
  <si>
    <r>
      <t>-</t>
    </r>
    <r>
      <rPr>
        <sz val="12"/>
        <color theme="1"/>
        <rFont val="Arial"/>
        <family val="2"/>
      </rPr>
      <t xml:space="preserve">        </t>
    </r>
    <r>
      <rPr>
        <i/>
        <sz val="12"/>
        <color theme="1"/>
        <rFont val="Arial"/>
        <family val="2"/>
      </rPr>
      <t>rispetto del piano di rientro del maggior disavanzo da riaccertamento straordinario dei residui;</t>
    </r>
  </si>
  <si>
    <r>
      <t>-</t>
    </r>
    <r>
      <rPr>
        <sz val="12"/>
        <color theme="1"/>
        <rFont val="Arial"/>
        <family val="2"/>
      </rPr>
      <t xml:space="preserve">        </t>
    </r>
    <r>
      <rPr>
        <i/>
        <sz val="12"/>
        <color theme="1"/>
        <rFont val="Arial"/>
        <family val="2"/>
      </rPr>
      <t>rispetto del piano di rientro del disavanzo ex art.188, comma 1 del Tuel;</t>
    </r>
  </si>
  <si>
    <r>
      <t>-</t>
    </r>
    <r>
      <rPr>
        <sz val="12"/>
        <color theme="1"/>
        <rFont val="Arial"/>
        <family val="2"/>
      </rPr>
      <t xml:space="preserve">        </t>
    </r>
    <r>
      <rPr>
        <i/>
        <sz val="12"/>
        <color theme="1"/>
        <rFont val="Arial"/>
        <family val="2"/>
      </rPr>
      <t>rispetto del piano di rientro dell’ulteriore disavanzo formatosi nel corso del periodo considerato nel piano di rientro ex art.188, comma 1, ultimo paragrafo del Tuel;</t>
    </r>
  </si>
  <si>
    <r>
      <t>-</t>
    </r>
    <r>
      <rPr>
        <sz val="12"/>
        <color theme="1"/>
        <rFont val="Arial"/>
        <family val="2"/>
      </rPr>
      <t xml:space="preserve">        </t>
    </r>
    <r>
      <rPr>
        <i/>
        <sz val="12"/>
        <color theme="1"/>
        <rFont val="Arial"/>
        <family val="2"/>
      </rPr>
      <t>rispetto del piano di rientro da disavanzo ex art.243 del Tuel;</t>
    </r>
  </si>
  <si>
    <r>
      <t>-</t>
    </r>
    <r>
      <rPr>
        <sz val="12"/>
        <color theme="1"/>
        <rFont val="Arial"/>
        <family val="2"/>
      </rPr>
      <t xml:space="preserve">        </t>
    </r>
    <r>
      <rPr>
        <i/>
        <sz val="12"/>
        <color theme="1"/>
        <rFont val="Arial"/>
        <family val="2"/>
      </rPr>
      <t>proposta sulla destinazione dell’avanzo di amministrazione non vincolato tenendo conto delle priorità in ordine al finanziamento di debiti fuori bilancio ed al vincolo per crediti di dubbia esigibilità.</t>
    </r>
  </si>
  <si>
    <t>Gli elementi che possono essere considerati sono:</t>
  </si>
  <si>
    <r>
      <t>-</t>
    </r>
    <r>
      <rPr>
        <sz val="12"/>
        <color theme="1"/>
        <rFont val="Arial"/>
        <family val="2"/>
      </rPr>
      <t xml:space="preserve">      </t>
    </r>
    <r>
      <rPr>
        <i/>
        <sz val="12"/>
        <color theme="1"/>
        <rFont val="Arial"/>
        <family val="2"/>
      </rPr>
      <t>'-     programmi</t>
    </r>
  </si>
  <si>
    <t>-     economicità della gestione dei servizi pubblici a domanda ed a rilevanza economica;</t>
  </si>
  <si>
    <t>-     economicità delle gestioni degli organismi a cui sono stati affidati servizi pubblici;</t>
  </si>
  <si>
    <t>-     indebitamento dell’ente, incidenza degli oneri finanziari, possibilità di estinzione anticipata e di rinegoziazione;</t>
  </si>
  <si>
    <t>-     gestione delle risorse umane e relativo costo;</t>
  </si>
  <si>
    <t>-     gestione delle risorse finanziarie ed economiche, rapporto fra utilità prodotta e risorse consumate,</t>
  </si>
  <si>
    <t xml:space="preserve">-     attendibilità delle previsioni, veridicità del rendiconto, utilità delle informazioni per gli utilizzatori del sistema di bilancio; </t>
  </si>
  <si>
    <r>
      <t xml:space="preserve">-     qualità delle procedure e delle informazioni </t>
    </r>
    <r>
      <rPr>
        <b/>
        <i/>
        <sz val="12"/>
        <color rgb="FF365F91"/>
        <rFont val="Arial"/>
        <family val="2"/>
      </rPr>
      <t>(trasparenza, tempestività, semplificazione ecc.);</t>
    </r>
  </si>
  <si>
    <t>-     adeguatezza del sistema contabile e funzionamento del sistema di controllo interno;</t>
  </si>
  <si>
    <t>-     rispetto del principio di riduzione della spesa di personale;</t>
  </si>
  <si>
    <t>-     rispetto degli obiettivi di finanza pubblica;</t>
  </si>
  <si>
    <t>-     mancata applicazione di sanzioni a seguito del non rispetto degli obiettivi del di finanza pubblica.</t>
  </si>
  <si>
    <t xml:space="preserve">Tenuto conto di tutto quanto esposto, rilevato e proposto si attesta la corrispondenza del rendiconto alle risultanze della gestione e si esprime giudizio positivo per l’approvazione del rendiconto dell’esercizio finanziario 2020 e si propone di accantonare una parte dell’avanzo di amministrazione disponibile per le finalità indicate nella presente relazione (residui attivi di dubbia esigibilità, debiti fuori bilancio, passività potenziali probabili, derivati, Fondo anticipo liquidità cassa dd.pp., altro…….). </t>
  </si>
  <si>
    <t>Oppure:</t>
  </si>
  <si>
    <t xml:space="preserve">Si esprime giudizio positivo per l’approvazione del rendiconto 2020 con riserva nell’intesa che per le riserve espresse al punto _____ si provveda entro il termine del __ __ __ a rettificare il rendiconto /a completare o integrare la seguente documentazione: ______________. </t>
  </si>
  <si>
    <t xml:space="preserve">(Il termine “riserva” significa che il rendiconto non è necessariamente irregolare ma si è in presenza di una incertezza significativa per cui l’Organo di revisione non è in grado di esprimere giudizi sull’attendibilità di uno o più dati o informazioni. </t>
  </si>
  <si>
    <t>Ad esempio: ” si esprime giudizio positivo limitatamente ai risultati della gestione finanziaria mentre riguardo al conto economico, in considerazione dei rilievi esposti al punto ___, non si è in grado di attestarne la completezza e l’attendibilità”)</t>
  </si>
  <si>
    <t>Si esprime giudizio positivo per l’approvazione del rendiconto 2020 con eccezioni che, tuttavia, non sono tali da alterare in modo significativo le risultanze del rendiconto nell’intesa che per le eccezioni espresse al punto _____ si provveda entro il termine del __ __ __ a rettificare il rendiconto /a completare o integrare la seguente documentazione: ______________..</t>
  </si>
  <si>
    <r>
      <t>(</t>
    </r>
    <r>
      <rPr>
        <i/>
        <sz val="12"/>
        <color rgb="FF00B0F0"/>
        <rFont val="Arial"/>
        <family val="2"/>
      </rPr>
      <t>Il termine “eccezioni” significa che il rendiconto non è corretto e alcuni dati devono essere modificati o integrati o non risultano predisposti i documenti obbligatori. L’Organo di revisione deve segnalare e invitare l’ente a sanare queste carenze)</t>
    </r>
  </si>
  <si>
    <t>Si esprime giudizio positivo per l’approvazione del rendiconto 2020 nell’intesa che per le riserve e le eccezioni espresse al punto _____ si provveda entro il termine del __ __ __ a rettificare il rendiconto /a completare o integrare la seguente documentazione: ______________.</t>
  </si>
  <si>
    <t>Sulla base dei rilievi evidenziati relativi a _________________, si esprime giudizio negativo per l’approvazione del rendiconto dell’esercizio finanziario 2020 e si invita l’organo consiliare ad adottare i provvedimenti di competenza.</t>
  </si>
  <si>
    <t>COMUNE DI FONTENO</t>
  </si>
  <si>
    <t>Provincia  di  Bergamo</t>
  </si>
  <si>
    <t>2020</t>
  </si>
  <si>
    <t/>
  </si>
  <si>
    <t>FONDO CREDITI DI DUBBIA ESIGIBILITA'</t>
  </si>
  <si>
    <t>FONDO RINNOVI CONTRATTUALI</t>
  </si>
  <si>
    <t>FONDO INDENNITA' FINE MANDATO SINDACO</t>
  </si>
  <si>
    <t>2020COVID:TRASFERIMENTE FONDI COVID - FONDO
PER ESERCIZIO DELLE
FUNZIONI FONDAMENTALI (
ART 106 DL 34 DEL 2020)I</t>
  </si>
  <si>
    <t>2019AVINV: AVANZO DESTINATO AGLI INVESTIMENTI</t>
  </si>
  <si>
    <r>
      <t xml:space="preserve">L’Organo di revisione </t>
    </r>
    <r>
      <rPr>
        <b/>
        <i/>
        <sz val="12"/>
        <color theme="1"/>
        <rFont val="Arial"/>
        <family val="2"/>
      </rPr>
      <t>ha verificato</t>
    </r>
    <r>
      <rPr>
        <sz val="12"/>
        <color theme="1"/>
        <rFont val="Arial"/>
        <family val="2"/>
      </rPr>
      <t xml:space="preserve"> il rispetto dei principi e dei criteri di determinazione dei residui attivi e passivi disposti dagli articoli 179, 182, 189 e 190 del TUEL.</t>
    </r>
  </si>
  <si>
    <t>Il sottoscritto Martinelli Guido, revisore nominato con delibera dell’organo consiliare n. 23 del 31/12/2020</t>
  </si>
  <si>
    <t>•   ricevuta in data ……….2020 lo schema del rendiconto per l’esercizio 2020, approvati con delibera della giunta comunale n. 20 del 01 aprile 2021, completi dei seguenti documenti obbligatori ai sensi del Decreto Legislativo 18 agosto 2000, n. 267 (Testo unico delle leggi sull'ordinamento degli enti locali – di seguito TUEL):</t>
  </si>
  <si>
    <t>non applicato</t>
  </si>
  <si>
    <t>da togliere credo</t>
  </si>
  <si>
    <r>
      <t>Il risultato della gestione di competenza presenta un</t>
    </r>
    <r>
      <rPr>
        <b/>
        <i/>
        <sz val="12"/>
        <color theme="1"/>
        <rFont val="Arial"/>
        <family val="2"/>
      </rPr>
      <t xml:space="preserve"> avanzo</t>
    </r>
    <r>
      <rPr>
        <sz val="12"/>
        <color theme="1"/>
        <rFont val="Arial"/>
        <family val="2"/>
      </rPr>
      <t xml:space="preserve"> di Euro 96065,88</t>
    </r>
  </si>
  <si>
    <t>RISULTATO DI AMMINISTRAZIONE AL 31/12/2020</t>
  </si>
  <si>
    <t>RISULTATO DI AMMINISTRAZIONE AL 31 DICEMBRE 2020</t>
  </si>
  <si>
    <t>a)   Il risultato di amministrazione dell’esercizio 2020, presenta un avanzo di Euro 95.197,98, come risulta dai seguenti elementi:</t>
  </si>
  <si>
    <t>L’Organo di revisione ha rilasciato il parere sull’accordo decentrato integrativo tenendo conto delle indicazioni della Relazione Illustrativa e Tecnico-Finanziaria.</t>
  </si>
  <si>
    <t>n. 13</t>
  </si>
  <si>
    <t>n. 2</t>
  </si>
  <si>
    <t>n. 6</t>
  </si>
  <si>
    <t>n. 5</t>
  </si>
  <si>
    <t>La gestione dei residui di esercizi precedenti a seguito del riaccertamento ordinario deliberato con atto G.C. n. 16 del 25 marzo 2021 ha comportato le seguenti variazioni:</t>
  </si>
  <si>
    <t>L’ente ha provveduto al riaccertamento ordinario dei residui attivi e passivi al 31/12/2020 come previsto dall’art. 228 del TUEL con atto G.C. n. 16 del 25 Marzo 2021  munito del parere dell’Organo di revisione.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</si>
</sst>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 #,##0.00_-;\-&quot;€&quot;\ * #,##0.00_-;_-&quot;€&quot;\ * &quot;-&quot;??_-;_-@_-"/>
    <numFmt numFmtId="43" formatCode="_-* #,##0.00_-;\-* #,##0.00_-;_-* &quot;-&quot;??_-;_-@_-"/>
    <numFmt numFmtId="164" formatCode="#,##0_);\(#,##0\)"/>
    <numFmt numFmtId="165" formatCode="_-[$€-2]\ * #,##0.00_-;\-[$€-2]\ * #,##0.00_-;_-[$€-2]\ * &quot;-&quot;??_-"/>
    <numFmt numFmtId="166" formatCode="#,##0.00_ ;\-#,##0.00\ "/>
    <numFmt numFmtId="167" formatCode="_-* #,##0.00\ _€_-;\-* #,##0.00\ _€_-;_-* &quot;-&quot;??\ _€_-;_-@_-"/>
  </numFmts>
  <fonts count="127">
    <font>
      <sz val="11"/>
      <color theme="1"/>
      <name val="Calibri"/>
      <family val="2"/>
      <scheme val="minor"/>
    </font>
    <font>
      <sz val="11"/>
      <color theme="1"/>
      <name val="Calibri"/>
      <family val="2"/>
      <scheme val="minor"/>
    </font>
    <font>
      <b/>
      <sz val="11"/>
      <color theme="1"/>
      <name val="Calibri"/>
      <family val="2"/>
      <scheme val="minor"/>
    </font>
    <font>
      <sz val="10"/>
      <name val="Courier"/>
    </font>
    <font>
      <b/>
      <sz val="36"/>
      <name val="Arial"/>
      <family val="2"/>
    </font>
    <font>
      <sz val="11"/>
      <color theme="1"/>
      <name val="Arial"/>
      <family val="2"/>
    </font>
    <font>
      <sz val="10"/>
      <name val="Arial"/>
      <family val="2"/>
    </font>
    <font>
      <sz val="22"/>
      <name val="Arial"/>
      <family val="2"/>
    </font>
    <font>
      <b/>
      <sz val="30"/>
      <name val="Arial"/>
      <family val="2"/>
    </font>
    <font>
      <sz val="48"/>
      <name val="Arial"/>
      <family val="2"/>
    </font>
    <font>
      <i/>
      <sz val="18"/>
      <name val="Arial"/>
      <family val="2"/>
    </font>
    <font>
      <b/>
      <sz val="10"/>
      <name val="Arial"/>
      <family val="2"/>
    </font>
    <font>
      <sz val="12"/>
      <name val="Arial"/>
      <family val="2"/>
    </font>
    <font>
      <b/>
      <sz val="14"/>
      <name val="Arial"/>
      <family val="2"/>
    </font>
    <font>
      <sz val="12"/>
      <color theme="1"/>
      <name val="Arial"/>
      <family val="2"/>
    </font>
    <font>
      <u/>
      <sz val="11"/>
      <color theme="10"/>
      <name val="Calibri"/>
      <family val="2"/>
      <scheme val="minor"/>
    </font>
    <font>
      <u/>
      <sz val="11"/>
      <color theme="10"/>
      <name val="Arial"/>
      <family val="2"/>
    </font>
    <font>
      <b/>
      <sz val="16"/>
      <color theme="1"/>
      <name val="Arial"/>
      <family val="2"/>
    </font>
    <font>
      <b/>
      <sz val="12"/>
      <color theme="1"/>
      <name val="Arial"/>
      <family val="2"/>
    </font>
    <font>
      <sz val="7"/>
      <color theme="1"/>
      <name val="Arial"/>
      <family val="2"/>
    </font>
    <font>
      <b/>
      <sz val="12"/>
      <color rgb="FF0070C0"/>
      <name val="Arial"/>
      <family val="2"/>
    </font>
    <font>
      <b/>
      <sz val="10"/>
      <color theme="1"/>
      <name val="Arial"/>
      <family val="2"/>
    </font>
    <font>
      <b/>
      <i/>
      <sz val="14"/>
      <color rgb="FF000000"/>
      <name val="Arial"/>
      <family val="2"/>
    </font>
    <font>
      <sz val="11"/>
      <name val="Arial"/>
      <family val="2"/>
    </font>
    <font>
      <b/>
      <i/>
      <sz val="12"/>
      <color rgb="FF00B0F0"/>
      <name val="Arial"/>
      <family val="2"/>
    </font>
    <font>
      <sz val="10"/>
      <color theme="1"/>
      <name val="Arial"/>
      <family val="2"/>
    </font>
    <font>
      <sz val="8"/>
      <color theme="1"/>
      <name val="Calibri"/>
      <family val="2"/>
      <scheme val="minor"/>
    </font>
    <font>
      <b/>
      <u/>
      <sz val="12"/>
      <color theme="1"/>
      <name val="Arial"/>
      <family val="2"/>
    </font>
    <font>
      <i/>
      <sz val="12"/>
      <color rgb="FF00B0F0"/>
      <name val="Arial"/>
      <family val="2"/>
    </font>
    <font>
      <sz val="12"/>
      <color rgb="FF000000"/>
      <name val="Arial"/>
      <family val="2"/>
    </font>
    <font>
      <i/>
      <sz val="12"/>
      <color theme="1"/>
      <name val="Arial"/>
      <family val="2"/>
    </font>
    <font>
      <b/>
      <i/>
      <sz val="12"/>
      <color rgb="FF000000"/>
      <name val="Arial"/>
      <family val="2"/>
    </font>
    <font>
      <i/>
      <sz val="12"/>
      <color rgb="FF000000"/>
      <name val="Arial"/>
      <family val="2"/>
    </font>
    <font>
      <sz val="12"/>
      <color rgb="FF00B0F0"/>
      <name val="Arial"/>
      <family val="2"/>
    </font>
    <font>
      <b/>
      <i/>
      <sz val="12"/>
      <color theme="1"/>
      <name val="Arial"/>
      <family val="2"/>
    </font>
    <font>
      <sz val="8"/>
      <color rgb="FF000000"/>
      <name val="Calibri"/>
      <family val="2"/>
      <scheme val="minor"/>
    </font>
    <font>
      <i/>
      <sz val="8"/>
      <color rgb="FF000000"/>
      <name val="Calibri"/>
      <family val="2"/>
      <scheme val="minor"/>
    </font>
    <font>
      <i/>
      <sz val="11"/>
      <color theme="1"/>
      <name val="Arial"/>
      <family val="2"/>
    </font>
    <font>
      <b/>
      <sz val="8"/>
      <color theme="1"/>
      <name val="Calibri"/>
      <family val="2"/>
      <scheme val="minor"/>
    </font>
    <font>
      <i/>
      <sz val="10"/>
      <color rgb="FF00B0F0"/>
      <name val="Arial"/>
      <family val="2"/>
    </font>
    <font>
      <b/>
      <vertAlign val="superscript"/>
      <sz val="8"/>
      <color indexed="8"/>
      <name val="Calibri"/>
      <family val="2"/>
      <scheme val="minor"/>
    </font>
    <font>
      <vertAlign val="superscript"/>
      <sz val="8"/>
      <color indexed="8"/>
      <name val="Calibri"/>
      <family val="2"/>
      <scheme val="minor"/>
    </font>
    <font>
      <sz val="8"/>
      <color theme="1"/>
      <name val="Arial"/>
      <family val="2"/>
    </font>
    <font>
      <b/>
      <sz val="8"/>
      <color indexed="8"/>
      <name val="Calibri"/>
      <family val="2"/>
      <scheme val="minor"/>
    </font>
    <font>
      <b/>
      <sz val="8"/>
      <name val="Calibri"/>
      <family val="2"/>
      <scheme val="minor"/>
    </font>
    <font>
      <sz val="8"/>
      <name val="Calibri"/>
      <family val="2"/>
      <scheme val="minor"/>
    </font>
    <font>
      <b/>
      <i/>
      <u/>
      <sz val="12"/>
      <color theme="1"/>
      <name val="Arial"/>
      <family val="2"/>
    </font>
    <font>
      <sz val="9"/>
      <color theme="1"/>
      <name val="Calibri"/>
      <family val="2"/>
      <scheme val="minor"/>
    </font>
    <font>
      <b/>
      <sz val="9"/>
      <color theme="1"/>
      <name val="Calibri"/>
      <family val="2"/>
      <scheme val="minor"/>
    </font>
    <font>
      <i/>
      <sz val="9"/>
      <color theme="1"/>
      <name val="Calibri"/>
      <family val="2"/>
      <scheme val="minor"/>
    </font>
    <font>
      <b/>
      <sz val="10"/>
      <color theme="1"/>
      <name val="Calibri"/>
      <family val="2"/>
      <scheme val="minor"/>
    </font>
    <font>
      <sz val="10"/>
      <color theme="1"/>
      <name val="Calibri"/>
      <family val="2"/>
      <scheme val="minor"/>
    </font>
    <font>
      <i/>
      <sz val="8"/>
      <color indexed="8"/>
      <name val="Calibri"/>
      <family val="2"/>
      <scheme val="minor"/>
    </font>
    <font>
      <b/>
      <i/>
      <sz val="8"/>
      <color indexed="8"/>
      <name val="Calibri"/>
      <family val="2"/>
      <scheme val="minor"/>
    </font>
    <font>
      <b/>
      <sz val="11"/>
      <color theme="1"/>
      <name val="Arial"/>
      <family val="2"/>
    </font>
    <font>
      <sz val="8"/>
      <color indexed="8"/>
      <name val="Calibri"/>
      <family val="2"/>
      <scheme val="minor"/>
    </font>
    <font>
      <i/>
      <sz val="8"/>
      <color theme="1"/>
      <name val="Calibri"/>
      <family val="2"/>
      <scheme val="minor"/>
    </font>
    <font>
      <i/>
      <sz val="11"/>
      <color rgb="FF00B0F0"/>
      <name val="Arial"/>
      <family val="2"/>
    </font>
    <font>
      <b/>
      <i/>
      <sz val="11"/>
      <color rgb="FF00B0F0"/>
      <name val="Arial"/>
      <family val="2"/>
    </font>
    <font>
      <b/>
      <sz val="8"/>
      <color indexed="8"/>
      <name val="Arial"/>
      <family val="2"/>
    </font>
    <font>
      <sz val="8"/>
      <color indexed="8"/>
      <name val="Arial"/>
      <family val="2"/>
    </font>
    <font>
      <i/>
      <sz val="8"/>
      <color indexed="8"/>
      <name val="Arial"/>
      <family val="2"/>
    </font>
    <font>
      <b/>
      <sz val="8"/>
      <color theme="1"/>
      <name val="Arial"/>
      <family val="2"/>
    </font>
    <font>
      <i/>
      <sz val="8"/>
      <color theme="1"/>
      <name val="Arial"/>
      <family val="2"/>
    </font>
    <font>
      <vertAlign val="superscript"/>
      <sz val="8"/>
      <color indexed="8"/>
      <name val="Arial"/>
      <family val="2"/>
    </font>
    <font>
      <b/>
      <sz val="12"/>
      <name val="Arial"/>
      <family val="2"/>
    </font>
    <font>
      <b/>
      <sz val="8"/>
      <color rgb="FF000000"/>
      <name val="Arial"/>
      <family val="2"/>
    </font>
    <font>
      <b/>
      <vertAlign val="superscript"/>
      <sz val="8"/>
      <color indexed="8"/>
      <name val="Arial"/>
      <family val="2"/>
    </font>
    <font>
      <sz val="22"/>
      <color theme="1"/>
      <name val="Arial"/>
      <family val="2"/>
    </font>
    <font>
      <i/>
      <sz val="8"/>
      <color rgb="FF000000"/>
      <name val="Arial"/>
      <family val="2"/>
    </font>
    <font>
      <sz val="8"/>
      <color rgb="FF000000"/>
      <name val="Arial"/>
      <family val="2"/>
    </font>
    <font>
      <sz val="8"/>
      <name val="Arial"/>
      <family val="2"/>
    </font>
    <font>
      <b/>
      <sz val="7"/>
      <color rgb="FF000000"/>
      <name val="Arial"/>
      <family val="2"/>
    </font>
    <font>
      <b/>
      <sz val="7"/>
      <name val="Arial"/>
      <family val="2"/>
    </font>
    <font>
      <u/>
      <sz val="8"/>
      <color rgb="FF000000"/>
      <name val="Arial"/>
      <family val="2"/>
    </font>
    <font>
      <sz val="9"/>
      <color theme="1"/>
      <name val="Arial"/>
      <family val="2"/>
    </font>
    <font>
      <sz val="16"/>
      <color theme="1"/>
      <name val="Arial"/>
      <family val="2"/>
    </font>
    <font>
      <sz val="7"/>
      <color rgb="FF000000"/>
      <name val="Arial"/>
      <family val="2"/>
    </font>
    <font>
      <b/>
      <sz val="9"/>
      <color theme="1"/>
      <name val="Arial"/>
      <family val="2"/>
    </font>
    <font>
      <sz val="7"/>
      <color indexed="8"/>
      <name val="Arial"/>
      <family val="2"/>
    </font>
    <font>
      <sz val="7"/>
      <name val="Arial"/>
      <family val="2"/>
    </font>
    <font>
      <sz val="6"/>
      <color rgb="FF000000"/>
      <name val="Arial"/>
      <family val="2"/>
    </font>
    <font>
      <i/>
      <sz val="8"/>
      <name val="Arial"/>
      <family val="2"/>
    </font>
    <font>
      <sz val="10"/>
      <color rgb="FF000000"/>
      <name val="Arial"/>
      <family val="2"/>
    </font>
    <font>
      <i/>
      <sz val="10"/>
      <color rgb="FF548DD4"/>
      <name val="Arial"/>
      <family val="2"/>
    </font>
    <font>
      <b/>
      <sz val="10"/>
      <color indexed="8"/>
      <name val="Calibri"/>
      <family val="2"/>
      <scheme val="minor"/>
    </font>
    <font>
      <sz val="10"/>
      <color indexed="8"/>
      <name val="Calibri"/>
      <family val="2"/>
      <scheme val="minor"/>
    </font>
    <font>
      <i/>
      <sz val="10"/>
      <color indexed="8"/>
      <name val="Calibri"/>
      <family val="2"/>
      <scheme val="minor"/>
    </font>
    <font>
      <i/>
      <sz val="10"/>
      <color theme="1"/>
      <name val="Calibri"/>
      <family val="2"/>
      <scheme val="minor"/>
    </font>
    <font>
      <sz val="6"/>
      <color theme="1"/>
      <name val="Arial"/>
      <family val="2"/>
    </font>
    <font>
      <b/>
      <i/>
      <sz val="8"/>
      <color theme="1"/>
      <name val="Arial"/>
      <family val="2"/>
    </font>
    <font>
      <b/>
      <sz val="6"/>
      <color theme="1"/>
      <name val="Arial"/>
      <family val="2"/>
    </font>
    <font>
      <sz val="8"/>
      <color indexed="10"/>
      <name val="Arial"/>
      <family val="2"/>
    </font>
    <font>
      <b/>
      <i/>
      <sz val="12"/>
      <color rgb="FF76923C"/>
      <name val="Arial"/>
      <family val="2"/>
    </font>
    <font>
      <sz val="11"/>
      <color rgb="FFFF0000"/>
      <name val="Arial"/>
      <family val="2"/>
    </font>
    <font>
      <u/>
      <sz val="12"/>
      <color theme="1"/>
      <name val="Arial"/>
      <family val="2"/>
    </font>
    <font>
      <i/>
      <u/>
      <sz val="12"/>
      <color rgb="FF00B0F0"/>
      <name val="Arial"/>
      <family val="2"/>
    </font>
    <font>
      <b/>
      <sz val="9"/>
      <color indexed="8"/>
      <name val="Arial"/>
      <family val="2"/>
    </font>
    <font>
      <b/>
      <i/>
      <sz val="9"/>
      <name val="Arial"/>
      <family val="2"/>
    </font>
    <font>
      <sz val="9"/>
      <color indexed="8"/>
      <name val="Arial"/>
      <family val="2"/>
    </font>
    <font>
      <sz val="9"/>
      <name val="Arial"/>
      <family val="2"/>
    </font>
    <font>
      <b/>
      <sz val="9"/>
      <name val="Arial"/>
      <family val="2"/>
    </font>
    <font>
      <b/>
      <sz val="9"/>
      <color theme="1"/>
      <name val="Arial "/>
    </font>
    <font>
      <sz val="9"/>
      <color indexed="8"/>
      <name val="Arial "/>
    </font>
    <font>
      <sz val="9"/>
      <color rgb="FF000000"/>
      <name val="Arial "/>
    </font>
    <font>
      <b/>
      <sz val="9"/>
      <color indexed="8"/>
      <name val="Arial "/>
    </font>
    <font>
      <sz val="9"/>
      <color theme="1"/>
      <name val="Arial "/>
    </font>
    <font>
      <b/>
      <sz val="9"/>
      <color rgb="FF000000"/>
      <name val="Arial "/>
    </font>
    <font>
      <b/>
      <sz val="9"/>
      <name val="Arial "/>
    </font>
    <font>
      <sz val="9"/>
      <name val="Arial "/>
    </font>
    <font>
      <sz val="11"/>
      <color indexed="8"/>
      <name val="Calibri"/>
      <family val="2"/>
    </font>
    <font>
      <sz val="9"/>
      <color rgb="FF000000"/>
      <name val="Arial"/>
      <family val="2"/>
    </font>
    <font>
      <i/>
      <sz val="9"/>
      <name val="Arial"/>
      <family val="2"/>
    </font>
    <font>
      <i/>
      <sz val="9"/>
      <color indexed="9"/>
      <name val="Arial"/>
      <family val="2"/>
    </font>
    <font>
      <b/>
      <sz val="9"/>
      <color rgb="FF000000"/>
      <name val="Arial"/>
      <family val="2"/>
    </font>
    <font>
      <b/>
      <i/>
      <sz val="12"/>
      <name val="Arial"/>
      <family val="2"/>
    </font>
    <font>
      <i/>
      <sz val="12"/>
      <name val="Arial"/>
      <family val="2"/>
    </font>
    <font>
      <sz val="12"/>
      <color rgb="FF365F91"/>
      <name val="Arial"/>
      <family val="2"/>
    </font>
    <font>
      <i/>
      <sz val="12"/>
      <color rgb="FFFF0000"/>
      <name val="Arial"/>
      <family val="2"/>
    </font>
    <font>
      <i/>
      <sz val="9"/>
      <color theme="1"/>
      <name val="Arial"/>
      <family val="2"/>
    </font>
    <font>
      <i/>
      <u val="singleAccounting"/>
      <sz val="12"/>
      <color theme="1"/>
      <name val="Arial"/>
      <family val="2"/>
    </font>
    <font>
      <i/>
      <u/>
      <sz val="12"/>
      <color theme="1"/>
      <name val="Arial"/>
      <family val="2"/>
    </font>
    <font>
      <sz val="11"/>
      <color rgb="FF00B0F0"/>
      <name val="Arial"/>
      <family val="2"/>
    </font>
    <font>
      <sz val="12"/>
      <color rgb="FF548DD4"/>
      <name val="Arial"/>
      <family val="2"/>
    </font>
    <font>
      <i/>
      <sz val="12"/>
      <color rgb="FF365F91"/>
      <name val="Arial"/>
      <family val="2"/>
    </font>
    <font>
      <sz val="12"/>
      <color rgb="FF0070C0"/>
      <name val="Arial"/>
      <family val="2"/>
    </font>
    <font>
      <b/>
      <i/>
      <sz val="12"/>
      <color rgb="FF365F91"/>
      <name val="Arial"/>
      <family val="2"/>
    </font>
  </fonts>
  <fills count="16">
    <fill>
      <patternFill patternType="none"/>
    </fill>
    <fill>
      <patternFill patternType="gray125"/>
    </fill>
    <fill>
      <patternFill patternType="solid">
        <fgColor theme="2" tint="-0.249977111117893"/>
        <bgColor indexed="64"/>
      </patternFill>
    </fill>
    <fill>
      <patternFill patternType="solid">
        <fgColor theme="4" tint="0.79998168889431442"/>
        <bgColor indexed="64"/>
      </patternFill>
    </fill>
    <fill>
      <patternFill patternType="solid">
        <fgColor rgb="FFFFFF00"/>
        <bgColor indexed="64"/>
      </patternFill>
    </fill>
    <fill>
      <patternFill patternType="solid">
        <fgColor rgb="FFFFFFFF"/>
        <bgColor indexed="64"/>
      </patternFill>
    </fill>
    <fill>
      <patternFill patternType="solid">
        <fgColor rgb="FFDDEBF7"/>
        <bgColor indexed="64"/>
      </patternFill>
    </fill>
    <fill>
      <patternFill patternType="solid">
        <fgColor theme="0"/>
        <bgColor indexed="64"/>
      </patternFill>
    </fill>
    <fill>
      <patternFill patternType="solid">
        <fgColor rgb="FFBFBFBF"/>
        <bgColor indexed="64"/>
      </patternFill>
    </fill>
    <fill>
      <patternFill patternType="solid">
        <fgColor theme="7" tint="0.79998168889431442"/>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rgb="FF92D050"/>
        <bgColor indexed="64"/>
      </patternFill>
    </fill>
    <fill>
      <patternFill patternType="solid">
        <fgColor theme="0" tint="-0.14999847407452621"/>
        <bgColor indexed="64"/>
      </patternFill>
    </fill>
    <fill>
      <patternFill patternType="solid">
        <fgColor rgb="FFD9D9D9"/>
        <bgColor indexed="64"/>
      </patternFill>
    </fill>
    <fill>
      <patternFill patternType="solid">
        <fgColor indexed="26"/>
        <bgColor indexed="64"/>
      </patternFill>
    </fill>
  </fills>
  <borders count="41">
    <border>
      <left/>
      <right/>
      <top/>
      <bottom/>
      <diagonal/>
    </border>
    <border>
      <left/>
      <right style="thin">
        <color auto="1"/>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ouble">
        <color indexed="64"/>
      </right>
      <top/>
      <bottom/>
      <diagonal/>
    </border>
    <border>
      <left style="thin">
        <color indexed="64"/>
      </left>
      <right style="double">
        <color indexed="64"/>
      </right>
      <top/>
      <bottom/>
      <diagonal/>
    </border>
    <border>
      <left/>
      <right style="double">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bottom/>
      <diagonal/>
    </border>
    <border>
      <left style="double">
        <color indexed="64"/>
      </left>
      <right/>
      <top style="thin">
        <color indexed="64"/>
      </top>
      <bottom/>
      <diagonal/>
    </border>
    <border>
      <left style="thin">
        <color indexed="64"/>
      </left>
      <right style="double">
        <color indexed="64"/>
      </right>
      <top style="thin">
        <color indexed="64"/>
      </top>
      <bottom/>
      <diagonal/>
    </border>
    <border>
      <left style="double">
        <color indexed="64"/>
      </left>
      <right/>
      <top/>
      <bottom style="thin">
        <color indexed="64"/>
      </bottom>
      <diagonal/>
    </border>
    <border>
      <left style="double">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diagonal/>
    </border>
    <border>
      <left style="double">
        <color indexed="64"/>
      </left>
      <right style="thin">
        <color indexed="64"/>
      </right>
      <top/>
      <bottom style="thin">
        <color indexed="64"/>
      </bottom>
      <diagonal/>
    </border>
    <border>
      <left style="double">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s>
  <cellStyleXfs count="30">
    <xf numFmtId="165"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164" fontId="3" fillId="0" borderId="0"/>
    <xf numFmtId="165" fontId="15" fillId="0" borderId="0" applyNumberFormat="0" applyFill="0" applyBorder="0" applyAlignment="0" applyProtection="0"/>
    <xf numFmtId="0" fontId="1" fillId="0" borderId="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10" fillId="0" borderId="0" applyFont="0" applyFill="0" applyBorder="0" applyAlignment="0" applyProtection="0"/>
  </cellStyleXfs>
  <cellXfs count="848">
    <xf numFmtId="165" fontId="0" fillId="0" borderId="0" xfId="0"/>
    <xf numFmtId="165" fontId="5" fillId="2" borderId="0" xfId="0" applyFont="1" applyFill="1"/>
    <xf numFmtId="165" fontId="5" fillId="0" borderId="0" xfId="0" applyFont="1"/>
    <xf numFmtId="164" fontId="6" fillId="0" borderId="0" xfId="4" applyFont="1" applyAlignment="1">
      <alignment horizontal="justify" vertical="justify" wrapText="1"/>
    </xf>
    <xf numFmtId="164" fontId="6" fillId="0" borderId="0" xfId="4" applyFont="1" applyAlignment="1">
      <alignment vertical="justify" wrapText="1"/>
    </xf>
    <xf numFmtId="164" fontId="6" fillId="0" borderId="0" xfId="4" applyFont="1"/>
    <xf numFmtId="164" fontId="11" fillId="0" borderId="0" xfId="4" applyFont="1" applyAlignment="1">
      <alignment vertical="justify" wrapText="1"/>
    </xf>
    <xf numFmtId="165" fontId="17" fillId="0" borderId="0" xfId="0" applyFont="1" applyAlignment="1">
      <alignment horizontal="center" vertical="center"/>
    </xf>
    <xf numFmtId="165" fontId="18" fillId="0" borderId="0" xfId="0" applyFont="1" applyAlignment="1">
      <alignment horizontal="center" vertical="center"/>
    </xf>
    <xf numFmtId="165" fontId="14" fillId="0" borderId="0" xfId="0" applyFont="1" applyAlignment="1">
      <alignment horizontal="justify" vertical="center"/>
    </xf>
    <xf numFmtId="43" fontId="5" fillId="0" borderId="0" xfId="1" applyFont="1"/>
    <xf numFmtId="165" fontId="14" fillId="0" borderId="0" xfId="0" applyFont="1" applyAlignment="1">
      <alignment vertical="center"/>
    </xf>
    <xf numFmtId="165" fontId="21" fillId="0" borderId="0" xfId="0" applyFont="1" applyAlignment="1">
      <alignment horizontal="center" vertical="center"/>
    </xf>
    <xf numFmtId="165" fontId="14" fillId="2" borderId="0" xfId="0" applyFont="1" applyFill="1"/>
    <xf numFmtId="165" fontId="14" fillId="0" borderId="0" xfId="0" applyFont="1"/>
    <xf numFmtId="43" fontId="14" fillId="0" borderId="0" xfId="1" applyFont="1"/>
    <xf numFmtId="165" fontId="14" fillId="0" borderId="0" xfId="0" applyFont="1" applyAlignment="1">
      <alignment horizontal="justify" vertical="top"/>
    </xf>
    <xf numFmtId="165" fontId="14" fillId="0" borderId="0" xfId="0" applyFont="1" applyAlignment="1">
      <alignment vertical="top"/>
    </xf>
    <xf numFmtId="165" fontId="14" fillId="2" borderId="0" xfId="0" applyFont="1" applyFill="1" applyAlignment="1">
      <alignment vertical="top"/>
    </xf>
    <xf numFmtId="43" fontId="14" fillId="0" borderId="0" xfId="1" applyFont="1" applyAlignment="1">
      <alignment vertical="top"/>
    </xf>
    <xf numFmtId="165" fontId="14" fillId="0" borderId="0" xfId="0" applyFont="1" applyAlignment="1">
      <alignment horizontal="justify" vertical="top" wrapText="1"/>
    </xf>
    <xf numFmtId="165" fontId="25" fillId="0" borderId="0" xfId="0" applyFont="1" applyAlignment="1">
      <alignment horizontal="center" vertical="center" wrapText="1"/>
    </xf>
    <xf numFmtId="165" fontId="27" fillId="0" borderId="0" xfId="0" applyFont="1" applyAlignment="1">
      <alignment horizontal="left" vertical="center"/>
    </xf>
    <xf numFmtId="165" fontId="5" fillId="4" borderId="0" xfId="0" applyFont="1" applyFill="1" applyAlignment="1">
      <alignment wrapText="1"/>
    </xf>
    <xf numFmtId="165" fontId="5" fillId="0" borderId="0" xfId="0" applyFont="1" applyAlignment="1">
      <alignment wrapText="1"/>
    </xf>
    <xf numFmtId="165" fontId="14" fillId="0" borderId="0" xfId="0" quotePrefix="1" applyFont="1" applyAlignment="1">
      <alignment horizontal="justify" vertical="top" wrapText="1"/>
    </xf>
    <xf numFmtId="165" fontId="26" fillId="0" borderId="0" xfId="0" applyFont="1" applyAlignment="1">
      <alignment vertical="center"/>
    </xf>
    <xf numFmtId="165" fontId="14" fillId="0" borderId="0" xfId="0" applyFont="1" applyAlignment="1">
      <alignment horizontal="left" vertical="top"/>
    </xf>
    <xf numFmtId="165" fontId="37" fillId="2" borderId="0" xfId="0" applyFont="1" applyFill="1"/>
    <xf numFmtId="165" fontId="37" fillId="0" borderId="0" xfId="0" applyFont="1"/>
    <xf numFmtId="43" fontId="37" fillId="0" borderId="0" xfId="1" applyFont="1"/>
    <xf numFmtId="165" fontId="25" fillId="0" borderId="0" xfId="0" applyFont="1" applyAlignment="1">
      <alignment horizontal="justify" vertical="center"/>
    </xf>
    <xf numFmtId="165" fontId="39" fillId="0" borderId="0" xfId="0" applyFont="1" applyAlignment="1">
      <alignment horizontal="justify" vertical="center"/>
    </xf>
    <xf numFmtId="165" fontId="26" fillId="0" borderId="0" xfId="0" applyFont="1"/>
    <xf numFmtId="0" fontId="26" fillId="0" borderId="0" xfId="9" applyFont="1" applyAlignment="1">
      <alignment horizontal="left" wrapText="1"/>
    </xf>
    <xf numFmtId="165" fontId="5" fillId="0" borderId="0" xfId="0" applyFont="1" applyAlignment="1">
      <alignment horizontal="justify" vertical="center"/>
    </xf>
    <xf numFmtId="165" fontId="5" fillId="2" borderId="0" xfId="0" applyFont="1" applyFill="1" applyAlignment="1">
      <alignment horizontal="justify"/>
    </xf>
    <xf numFmtId="165" fontId="5" fillId="0" borderId="0" xfId="0" applyFont="1" applyAlignment="1">
      <alignment horizontal="justify"/>
    </xf>
    <xf numFmtId="43" fontId="5" fillId="0" borderId="0" xfId="1" applyFont="1" applyAlignment="1">
      <alignment horizontal="justify"/>
    </xf>
    <xf numFmtId="165" fontId="14" fillId="0" borderId="0" xfId="0" applyFont="1" applyAlignment="1">
      <alignment horizontal="justify"/>
    </xf>
    <xf numFmtId="0" fontId="45" fillId="0" borderId="9" xfId="10" applyFont="1" applyBorder="1" applyAlignment="1">
      <alignment horizontal="center" vertical="center" wrapText="1"/>
    </xf>
    <xf numFmtId="9" fontId="45" fillId="3" borderId="9" xfId="3" applyFont="1" applyFill="1" applyBorder="1" applyAlignment="1">
      <alignment horizontal="center" vertical="center"/>
    </xf>
    <xf numFmtId="9" fontId="45" fillId="0" borderId="9" xfId="3" applyFont="1" applyBorder="1" applyAlignment="1">
      <alignment horizontal="center" vertical="center"/>
    </xf>
    <xf numFmtId="165" fontId="5" fillId="0" borderId="0" xfId="0" applyFont="1" applyAlignment="1">
      <alignment vertical="center"/>
    </xf>
    <xf numFmtId="165" fontId="5" fillId="2" borderId="0" xfId="0" applyFont="1" applyFill="1" applyAlignment="1">
      <alignment vertical="center"/>
    </xf>
    <xf numFmtId="43" fontId="5" fillId="0" borderId="0" xfId="1" applyFont="1" applyAlignment="1">
      <alignment vertical="center"/>
    </xf>
    <xf numFmtId="9" fontId="44" fillId="3" borderId="9" xfId="3" applyFont="1" applyFill="1" applyBorder="1" applyAlignment="1">
      <alignment horizontal="center" vertical="center"/>
    </xf>
    <xf numFmtId="9" fontId="44" fillId="0" borderId="9" xfId="3" applyFont="1" applyBorder="1" applyAlignment="1">
      <alignment horizontal="center" vertical="center"/>
    </xf>
    <xf numFmtId="165" fontId="5" fillId="2" borderId="0" xfId="0" applyFont="1" applyFill="1" applyAlignment="1">
      <alignment vertical="top"/>
    </xf>
    <xf numFmtId="165" fontId="5" fillId="0" borderId="0" xfId="0" applyFont="1" applyAlignment="1">
      <alignment vertical="top"/>
    </xf>
    <xf numFmtId="43" fontId="5" fillId="0" borderId="0" xfId="1" applyFont="1" applyAlignment="1">
      <alignment vertical="top"/>
    </xf>
    <xf numFmtId="165" fontId="14" fillId="0" borderId="0" xfId="0" applyFont="1" applyAlignment="1">
      <alignment horizontal="left" vertical="top" wrapText="1"/>
    </xf>
    <xf numFmtId="165" fontId="14" fillId="0" borderId="0" xfId="0" applyFont="1" applyAlignment="1">
      <alignment horizontal="justify" vertical="center" wrapText="1"/>
    </xf>
    <xf numFmtId="165" fontId="28" fillId="0" borderId="0" xfId="0" applyFont="1" applyAlignment="1">
      <alignment horizontal="left" vertical="center"/>
    </xf>
    <xf numFmtId="165" fontId="25" fillId="0" borderId="0" xfId="0" applyFont="1" applyAlignment="1">
      <alignment horizontal="justify" vertical="center" wrapText="1"/>
    </xf>
    <xf numFmtId="49" fontId="50" fillId="3" borderId="9" xfId="14" applyNumberFormat="1" applyFont="1" applyFill="1" applyBorder="1" applyAlignment="1">
      <alignment horizontal="center" vertical="center" wrapText="1"/>
    </xf>
    <xf numFmtId="0" fontId="51" fillId="0" borderId="9" xfId="14" applyFont="1" applyBorder="1" applyAlignment="1">
      <alignment horizontal="center" vertical="center" wrapText="1"/>
    </xf>
    <xf numFmtId="165" fontId="12" fillId="0" borderId="0" xfId="0" applyFont="1" applyAlignment="1">
      <alignment horizontal="justify" vertical="top" wrapText="1"/>
    </xf>
    <xf numFmtId="49" fontId="38" fillId="0" borderId="9" xfId="15" applyNumberFormat="1" applyFont="1" applyBorder="1" applyAlignment="1">
      <alignment horizontal="center" vertical="center"/>
    </xf>
    <xf numFmtId="0" fontId="26" fillId="0" borderId="9" xfId="15" applyFont="1" applyBorder="1" applyAlignment="1">
      <alignment horizontal="center" vertical="center"/>
    </xf>
    <xf numFmtId="0" fontId="26" fillId="0" borderId="9" xfId="15" applyFont="1" applyBorder="1" applyAlignment="1">
      <alignment horizontal="center" vertical="center" wrapText="1"/>
    </xf>
    <xf numFmtId="0" fontId="38" fillId="0" borderId="9" xfId="15" applyFont="1" applyBorder="1" applyAlignment="1">
      <alignment horizontal="center" vertical="center" wrapText="1"/>
    </xf>
    <xf numFmtId="165" fontId="54" fillId="2" borderId="0" xfId="0" applyFont="1" applyFill="1"/>
    <xf numFmtId="165" fontId="54" fillId="0" borderId="0" xfId="0" applyFont="1"/>
    <xf numFmtId="43" fontId="54" fillId="0" borderId="0" xfId="1" applyFont="1"/>
    <xf numFmtId="0" fontId="56" fillId="0" borderId="9" xfId="15" applyFont="1" applyBorder="1" applyAlignment="1">
      <alignment horizontal="center" vertical="center" wrapText="1"/>
    </xf>
    <xf numFmtId="0" fontId="26" fillId="10" borderId="9" xfId="15" applyFont="1" applyFill="1" applyBorder="1" applyAlignment="1">
      <alignment horizontal="center" vertical="center" wrapText="1"/>
    </xf>
    <xf numFmtId="0" fontId="45" fillId="0" borderId="9" xfId="15" applyFont="1" applyBorder="1" applyAlignment="1">
      <alignment horizontal="center" vertical="center" wrapText="1"/>
    </xf>
    <xf numFmtId="165" fontId="5" fillId="4" borderId="0" xfId="0" applyFont="1" applyFill="1"/>
    <xf numFmtId="165" fontId="57" fillId="2" borderId="0" xfId="0" applyFont="1" applyFill="1"/>
    <xf numFmtId="165" fontId="57" fillId="0" borderId="0" xfId="0" applyFont="1"/>
    <xf numFmtId="43" fontId="57" fillId="0" borderId="0" xfId="1" applyFont="1"/>
    <xf numFmtId="165" fontId="28" fillId="0" borderId="0" xfId="0" applyFont="1" applyAlignment="1">
      <alignment horizontal="left" vertical="top"/>
    </xf>
    <xf numFmtId="165" fontId="24" fillId="0" borderId="0" xfId="0" applyFont="1" applyAlignment="1">
      <alignment horizontal="left" vertical="top"/>
    </xf>
    <xf numFmtId="165" fontId="58" fillId="0" borderId="0" xfId="0" applyFont="1"/>
    <xf numFmtId="165" fontId="58" fillId="2" borderId="0" xfId="0" applyFont="1" applyFill="1"/>
    <xf numFmtId="43" fontId="58" fillId="0" borderId="0" xfId="1" applyFont="1"/>
    <xf numFmtId="165" fontId="2" fillId="0" borderId="0" xfId="0" applyFont="1"/>
    <xf numFmtId="165" fontId="25" fillId="0" borderId="0" xfId="0" applyFont="1" applyAlignment="1">
      <alignment horizontal="left" vertical="center"/>
    </xf>
    <xf numFmtId="0" fontId="5" fillId="7" borderId="0" xfId="16" applyFont="1" applyFill="1"/>
    <xf numFmtId="0" fontId="42" fillId="0" borderId="13" xfId="18" applyFont="1" applyBorder="1" applyAlignment="1">
      <alignment horizontal="center"/>
    </xf>
    <xf numFmtId="0" fontId="62" fillId="0" borderId="14" xfId="18" applyFont="1" applyBorder="1" applyAlignment="1">
      <alignment horizontal="center"/>
    </xf>
    <xf numFmtId="0" fontId="63" fillId="0" borderId="13" xfId="18" applyFont="1" applyBorder="1" applyAlignment="1">
      <alignment horizontal="center"/>
    </xf>
    <xf numFmtId="43" fontId="19" fillId="0" borderId="0" xfId="1" applyFont="1" applyBorder="1" applyAlignment="1">
      <alignment horizontal="center"/>
    </xf>
    <xf numFmtId="0" fontId="42" fillId="0" borderId="9" xfId="18" applyFont="1" applyBorder="1" applyAlignment="1">
      <alignment horizontal="center"/>
    </xf>
    <xf numFmtId="0" fontId="42" fillId="0" borderId="11" xfId="18" applyFont="1" applyBorder="1"/>
    <xf numFmtId="165" fontId="42" fillId="0" borderId="11" xfId="0" applyFont="1" applyBorder="1"/>
    <xf numFmtId="165" fontId="42" fillId="0" borderId="3" xfId="0" applyFont="1" applyBorder="1"/>
    <xf numFmtId="165" fontId="42" fillId="0" borderId="9" xfId="0" applyFont="1" applyBorder="1"/>
    <xf numFmtId="165" fontId="65" fillId="0" borderId="0" xfId="0" applyFont="1" applyAlignment="1">
      <alignment horizontal="left" vertical="center"/>
    </xf>
    <xf numFmtId="165" fontId="5" fillId="0" borderId="0" xfId="0" applyFont="1" applyAlignment="1">
      <alignment horizontal="left"/>
    </xf>
    <xf numFmtId="165" fontId="25" fillId="2" borderId="0" xfId="0" applyFont="1" applyFill="1"/>
    <xf numFmtId="165" fontId="25" fillId="0" borderId="0" xfId="0" applyFont="1"/>
    <xf numFmtId="43" fontId="25" fillId="0" borderId="0" xfId="1" applyFont="1"/>
    <xf numFmtId="165" fontId="72" fillId="0" borderId="9" xfId="0" applyFont="1" applyBorder="1" applyAlignment="1">
      <alignment horizontal="center" vertical="center" wrapText="1"/>
    </xf>
    <xf numFmtId="165" fontId="73" fillId="0" borderId="9" xfId="0" applyFont="1" applyBorder="1" applyAlignment="1">
      <alignment horizontal="center" vertical="center" wrapText="1"/>
    </xf>
    <xf numFmtId="165" fontId="19" fillId="2" borderId="0" xfId="0" applyFont="1" applyFill="1"/>
    <xf numFmtId="165" fontId="19" fillId="0" borderId="0" xfId="0" applyFont="1"/>
    <xf numFmtId="43" fontId="19" fillId="0" borderId="0" xfId="1" applyFont="1"/>
    <xf numFmtId="165" fontId="69" fillId="0" borderId="9" xfId="0" applyFont="1" applyBorder="1" applyAlignment="1">
      <alignment horizontal="center" vertical="center"/>
    </xf>
    <xf numFmtId="165" fontId="69" fillId="0" borderId="9" xfId="0" applyFont="1" applyBorder="1" applyAlignment="1">
      <alignment horizontal="center" vertical="center" wrapText="1"/>
    </xf>
    <xf numFmtId="165" fontId="42" fillId="2" borderId="0" xfId="0" applyFont="1" applyFill="1"/>
    <xf numFmtId="165" fontId="42" fillId="0" borderId="0" xfId="0" applyFont="1"/>
    <xf numFmtId="43" fontId="42" fillId="0" borderId="0" xfId="1" applyFont="1"/>
    <xf numFmtId="165" fontId="75" fillId="2" borderId="0" xfId="0" applyFont="1" applyFill="1"/>
    <xf numFmtId="165" fontId="75" fillId="0" borderId="0" xfId="0" applyFont="1"/>
    <xf numFmtId="43" fontId="75" fillId="0" borderId="0" xfId="1" applyFont="1"/>
    <xf numFmtId="43" fontId="77" fillId="0" borderId="13" xfId="1" applyFont="1" applyBorder="1" applyAlignment="1">
      <alignment horizontal="center" vertical="center" wrapText="1"/>
    </xf>
    <xf numFmtId="43" fontId="77" fillId="0" borderId="1" xfId="1" applyFont="1" applyBorder="1" applyAlignment="1">
      <alignment horizontal="center" vertical="center" wrapText="1"/>
    </xf>
    <xf numFmtId="43" fontId="72" fillId="0" borderId="9" xfId="1" applyFont="1" applyBorder="1" applyAlignment="1">
      <alignment horizontal="center" vertical="center"/>
    </xf>
    <xf numFmtId="43" fontId="72" fillId="0" borderId="8" xfId="1" applyFont="1" applyBorder="1" applyAlignment="1">
      <alignment horizontal="center" vertical="center"/>
    </xf>
    <xf numFmtId="43" fontId="77" fillId="0" borderId="13" xfId="1" applyFont="1" applyBorder="1" applyAlignment="1">
      <alignment horizontal="center" vertical="center"/>
    </xf>
    <xf numFmtId="43" fontId="77" fillId="0" borderId="1" xfId="1" applyFont="1" applyBorder="1" applyAlignment="1">
      <alignment horizontal="center" vertical="center"/>
    </xf>
    <xf numFmtId="43" fontId="77" fillId="0" borderId="14" xfId="1" applyFont="1" applyBorder="1" applyAlignment="1">
      <alignment horizontal="center" vertical="center"/>
    </xf>
    <xf numFmtId="43" fontId="77" fillId="0" borderId="4" xfId="1" applyFont="1" applyBorder="1" applyAlignment="1">
      <alignment horizontal="center" vertical="center"/>
    </xf>
    <xf numFmtId="43" fontId="72" fillId="0" borderId="14" xfId="1" applyFont="1" applyBorder="1" applyAlignment="1">
      <alignment horizontal="center" vertical="center"/>
    </xf>
    <xf numFmtId="43" fontId="72" fillId="0" borderId="4" xfId="1" applyFont="1" applyBorder="1" applyAlignment="1">
      <alignment horizontal="center" vertical="center"/>
    </xf>
    <xf numFmtId="165" fontId="70" fillId="0" borderId="0" xfId="0" applyFont="1" applyAlignment="1">
      <alignment horizontal="center" vertical="center"/>
    </xf>
    <xf numFmtId="165" fontId="66" fillId="0" borderId="0" xfId="0" applyFont="1" applyAlignment="1">
      <alignment horizontal="center"/>
    </xf>
    <xf numFmtId="165" fontId="62" fillId="0" borderId="0" xfId="0" applyFont="1"/>
    <xf numFmtId="165" fontId="78" fillId="2" borderId="0" xfId="0" applyFont="1" applyFill="1"/>
    <xf numFmtId="165" fontId="78" fillId="0" borderId="0" xfId="0" applyFont="1"/>
    <xf numFmtId="43" fontId="78" fillId="0" borderId="0" xfId="1" applyFont="1"/>
    <xf numFmtId="165" fontId="77" fillId="0" borderId="9" xfId="0" applyFont="1" applyBorder="1" applyAlignment="1">
      <alignment horizontal="center" vertical="center" wrapText="1"/>
    </xf>
    <xf numFmtId="165" fontId="80" fillId="0" borderId="9" xfId="0" applyFont="1" applyBorder="1" applyAlignment="1">
      <alignment horizontal="center" vertical="center" wrapText="1"/>
    </xf>
    <xf numFmtId="165" fontId="81" fillId="0" borderId="9" xfId="0" applyFont="1" applyBorder="1" applyAlignment="1">
      <alignment horizontal="center" vertical="center" wrapText="1"/>
    </xf>
    <xf numFmtId="165" fontId="42" fillId="0" borderId="19" xfId="0" applyFont="1" applyBorder="1" applyAlignment="1">
      <alignment vertical="center"/>
    </xf>
    <xf numFmtId="165" fontId="69" fillId="0" borderId="19" xfId="0" applyFont="1" applyBorder="1" applyAlignment="1">
      <alignment horizontal="center" vertical="center"/>
    </xf>
    <xf numFmtId="43" fontId="77" fillId="0" borderId="19" xfId="1" applyFont="1" applyBorder="1" applyAlignment="1">
      <alignment horizontal="left" vertical="center"/>
    </xf>
    <xf numFmtId="43" fontId="77" fillId="0" borderId="19" xfId="1" applyFont="1" applyBorder="1" applyAlignment="1">
      <alignment horizontal="center" vertical="center"/>
    </xf>
    <xf numFmtId="43" fontId="77" fillId="0" borderId="13" xfId="1" applyFont="1" applyBorder="1" applyAlignment="1">
      <alignment horizontal="left" vertical="center"/>
    </xf>
    <xf numFmtId="43" fontId="77" fillId="0" borderId="14" xfId="1" applyFont="1" applyBorder="1" applyAlignment="1">
      <alignment horizontal="left" vertical="center"/>
    </xf>
    <xf numFmtId="43" fontId="77" fillId="0" borderId="9" xfId="1" applyFont="1" applyBorder="1" applyAlignment="1">
      <alignment horizontal="center" vertical="center"/>
    </xf>
    <xf numFmtId="165" fontId="29" fillId="0" borderId="0" xfId="0" applyFont="1" applyAlignment="1">
      <alignment horizontal="justify" vertical="center" wrapText="1"/>
    </xf>
    <xf numFmtId="165" fontId="83" fillId="0" borderId="0" xfId="0" applyFont="1" applyAlignment="1">
      <alignment horizontal="justify" vertical="center" wrapText="1"/>
    </xf>
    <xf numFmtId="165" fontId="84" fillId="0" borderId="0" xfId="0" applyFont="1" applyAlignment="1">
      <alignment horizontal="left" vertical="center"/>
    </xf>
    <xf numFmtId="0" fontId="51" fillId="0" borderId="14" xfId="21" applyFont="1" applyBorder="1" applyAlignment="1">
      <alignment horizontal="center" vertical="center"/>
    </xf>
    <xf numFmtId="0" fontId="51" fillId="0" borderId="19" xfId="21" applyFont="1" applyBorder="1" applyAlignment="1">
      <alignment horizontal="center" vertical="center"/>
    </xf>
    <xf numFmtId="0" fontId="51" fillId="0" borderId="26" xfId="21" applyFont="1" applyBorder="1" applyAlignment="1">
      <alignment vertical="center"/>
    </xf>
    <xf numFmtId="165" fontId="51" fillId="0" borderId="0" xfId="0" applyFont="1" applyAlignment="1">
      <alignment vertical="center"/>
    </xf>
    <xf numFmtId="0" fontId="51" fillId="0" borderId="2" xfId="21" applyFont="1" applyBorder="1" applyAlignment="1">
      <alignment horizontal="center" vertical="center"/>
    </xf>
    <xf numFmtId="0" fontId="51" fillId="0" borderId="30" xfId="21" applyFont="1" applyBorder="1" applyAlignment="1">
      <alignment vertical="center"/>
    </xf>
    <xf numFmtId="165" fontId="51" fillId="0" borderId="7" xfId="0" applyFont="1" applyBorder="1" applyAlignment="1">
      <alignment vertical="center"/>
    </xf>
    <xf numFmtId="0" fontId="51" fillId="0" borderId="6" xfId="21" applyFont="1" applyBorder="1" applyAlignment="1">
      <alignment horizontal="center" vertical="center"/>
    </xf>
    <xf numFmtId="0" fontId="51" fillId="0" borderId="9" xfId="21" applyFont="1" applyBorder="1" applyAlignment="1">
      <alignment horizontal="center" vertical="center"/>
    </xf>
    <xf numFmtId="0" fontId="86" fillId="0" borderId="9" xfId="21" applyFont="1" applyBorder="1" applyAlignment="1">
      <alignment horizontal="center" vertical="center"/>
    </xf>
    <xf numFmtId="0" fontId="51" fillId="0" borderId="10" xfId="21" applyFont="1" applyBorder="1" applyAlignment="1">
      <alignment horizontal="center" vertical="center"/>
    </xf>
    <xf numFmtId="0" fontId="88" fillId="0" borderId="2" xfId="21" applyFont="1" applyBorder="1" applyAlignment="1">
      <alignment horizontal="center" vertical="center"/>
    </xf>
    <xf numFmtId="0" fontId="51" fillId="0" borderId="34" xfId="21" applyFont="1" applyBorder="1" applyAlignment="1">
      <alignment vertical="center"/>
    </xf>
    <xf numFmtId="165" fontId="51" fillId="0" borderId="3" xfId="0" applyFont="1" applyBorder="1" applyAlignment="1">
      <alignment vertical="center"/>
    </xf>
    <xf numFmtId="165" fontId="51" fillId="0" borderId="4" xfId="0" applyFont="1" applyBorder="1" applyAlignment="1">
      <alignment vertical="center"/>
    </xf>
    <xf numFmtId="0" fontId="51" fillId="0" borderId="5" xfId="21" applyFont="1" applyBorder="1" applyAlignment="1">
      <alignment horizontal="center" vertical="center"/>
    </xf>
    <xf numFmtId="0" fontId="51" fillId="0" borderId="13" xfId="21" applyFont="1" applyBorder="1" applyAlignment="1">
      <alignment horizontal="center" vertical="center"/>
    </xf>
    <xf numFmtId="0" fontId="86" fillId="0" borderId="38" xfId="21" applyFont="1" applyBorder="1" applyAlignment="1">
      <alignment horizontal="center" vertical="center"/>
    </xf>
    <xf numFmtId="165" fontId="18" fillId="0" borderId="0" xfId="0" applyFont="1" applyAlignment="1">
      <alignment horizontal="justify" vertical="top"/>
    </xf>
    <xf numFmtId="0" fontId="42" fillId="3" borderId="19" xfId="23" applyFont="1" applyFill="1" applyBorder="1" applyAlignment="1">
      <alignment horizontal="center" vertical="center" wrapText="1"/>
    </xf>
    <xf numFmtId="43" fontId="89" fillId="0" borderId="9" xfId="1" applyFont="1" applyBorder="1" applyAlignment="1">
      <alignment vertical="center" wrapText="1"/>
    </xf>
    <xf numFmtId="43" fontId="89" fillId="0" borderId="6" xfId="1" applyFont="1" applyFill="1" applyBorder="1" applyAlignment="1">
      <alignment vertical="center" wrapText="1"/>
    </xf>
    <xf numFmtId="43" fontId="89" fillId="13" borderId="10" xfId="1" applyFont="1" applyFill="1" applyBorder="1" applyAlignment="1">
      <alignment vertical="center" wrapText="1"/>
    </xf>
    <xf numFmtId="43" fontId="89" fillId="13" borderId="11" xfId="1" applyFont="1" applyFill="1" applyBorder="1" applyAlignment="1">
      <alignment vertical="center" wrapText="1"/>
    </xf>
    <xf numFmtId="43" fontId="89" fillId="13" borderId="12" xfId="1" applyFont="1" applyFill="1" applyBorder="1" applyAlignment="1">
      <alignment vertical="center" wrapText="1"/>
    </xf>
    <xf numFmtId="43" fontId="89" fillId="13" borderId="2" xfId="1" applyFont="1" applyFill="1" applyBorder="1" applyAlignment="1">
      <alignment vertical="center" wrapText="1"/>
    </xf>
    <xf numFmtId="43" fontId="89" fillId="13" borderId="0" xfId="1" applyFont="1" applyFill="1" applyBorder="1" applyAlignment="1">
      <alignment vertical="center" wrapText="1"/>
    </xf>
    <xf numFmtId="43" fontId="89" fillId="13" borderId="1" xfId="1" applyFont="1" applyFill="1" applyBorder="1" applyAlignment="1">
      <alignment vertical="center" wrapText="1"/>
    </xf>
    <xf numFmtId="43" fontId="89" fillId="13" borderId="5" xfId="1" applyFont="1" applyFill="1" applyBorder="1" applyAlignment="1">
      <alignment vertical="center" wrapText="1"/>
    </xf>
    <xf numFmtId="43" fontId="89" fillId="13" borderId="3" xfId="1" applyFont="1" applyFill="1" applyBorder="1" applyAlignment="1">
      <alignment vertical="center" wrapText="1"/>
    </xf>
    <xf numFmtId="43" fontId="89" fillId="13" borderId="4" xfId="1" applyFont="1" applyFill="1" applyBorder="1" applyAlignment="1">
      <alignment vertical="center" wrapText="1"/>
    </xf>
    <xf numFmtId="43" fontId="89" fillId="0" borderId="14" xfId="1" applyFont="1" applyFill="1" applyBorder="1" applyAlignment="1">
      <alignment vertical="center" wrapText="1"/>
    </xf>
    <xf numFmtId="43" fontId="89" fillId="13" borderId="6" xfId="1" applyFont="1" applyFill="1" applyBorder="1" applyAlignment="1">
      <alignment vertical="center" wrapText="1"/>
    </xf>
    <xf numFmtId="43" fontId="89" fillId="13" borderId="7" xfId="1" applyFont="1" applyFill="1" applyBorder="1" applyAlignment="1">
      <alignment vertical="center" wrapText="1"/>
    </xf>
    <xf numFmtId="43" fontId="89" fillId="13" borderId="8" xfId="1" applyFont="1" applyFill="1" applyBorder="1" applyAlignment="1">
      <alignment vertical="center" wrapText="1"/>
    </xf>
    <xf numFmtId="43" fontId="89" fillId="0" borderId="9" xfId="1" applyFont="1" applyFill="1" applyBorder="1" applyAlignment="1">
      <alignment vertical="center" wrapText="1"/>
    </xf>
    <xf numFmtId="43" fontId="89" fillId="13" borderId="9" xfId="1" applyFont="1" applyFill="1" applyBorder="1" applyAlignment="1">
      <alignment vertical="center" wrapText="1"/>
    </xf>
    <xf numFmtId="43" fontId="91" fillId="0" borderId="9" xfId="1" applyFont="1" applyBorder="1" applyAlignment="1">
      <alignment vertical="center" wrapText="1"/>
    </xf>
    <xf numFmtId="165" fontId="93" fillId="0" borderId="0" xfId="0" applyFont="1" applyAlignment="1">
      <alignment horizontal="justify" vertical="center"/>
    </xf>
    <xf numFmtId="165" fontId="94" fillId="0" borderId="0" xfId="0" applyFont="1"/>
    <xf numFmtId="165" fontId="14" fillId="0" borderId="0" xfId="0" applyFont="1" applyAlignment="1">
      <alignment horizontal="left" vertical="center"/>
    </xf>
    <xf numFmtId="165" fontId="21" fillId="0" borderId="0" xfId="0" applyFont="1" applyAlignment="1">
      <alignment horizontal="left" vertical="center"/>
    </xf>
    <xf numFmtId="0" fontId="38" fillId="3" borderId="9" xfId="26" applyFont="1" applyFill="1" applyBorder="1" applyAlignment="1">
      <alignment horizontal="center" vertical="center" wrapText="1"/>
    </xf>
    <xf numFmtId="43" fontId="26" fillId="9" borderId="9" xfId="1" applyFont="1" applyFill="1" applyBorder="1" applyAlignment="1">
      <alignment horizontal="justify" vertical="center" wrapText="1"/>
    </xf>
    <xf numFmtId="43" fontId="26" fillId="0" borderId="9" xfId="1" applyFont="1" applyBorder="1" applyAlignment="1">
      <alignment horizontal="justify" vertical="center" wrapText="1"/>
    </xf>
    <xf numFmtId="2" fontId="26" fillId="0" borderId="9" xfId="1" applyNumberFormat="1" applyFont="1" applyBorder="1" applyAlignment="1">
      <alignment horizontal="center" vertical="center" wrapText="1"/>
    </xf>
    <xf numFmtId="165" fontId="28" fillId="0" borderId="0" xfId="0" applyFont="1" applyAlignment="1">
      <alignment horizontal="justify" vertical="center"/>
    </xf>
    <xf numFmtId="43" fontId="94" fillId="0" borderId="0" xfId="1" applyFont="1"/>
    <xf numFmtId="165" fontId="18" fillId="0" borderId="0" xfId="0" applyFont="1" applyAlignment="1">
      <alignment horizontal="justify" vertical="center"/>
    </xf>
    <xf numFmtId="0" fontId="5" fillId="0" borderId="0" xfId="27" applyFont="1"/>
    <xf numFmtId="44" fontId="5" fillId="0" borderId="0" xfId="8" applyFont="1" applyBorder="1"/>
    <xf numFmtId="44" fontId="5" fillId="0" borderId="0" xfId="8" applyFont="1" applyFill="1" applyBorder="1"/>
    <xf numFmtId="165" fontId="54" fillId="0" borderId="0" xfId="0" applyFont="1" applyAlignment="1">
      <alignment horizontal="left" vertical="center"/>
    </xf>
    <xf numFmtId="0" fontId="75" fillId="0" borderId="9" xfId="0" applyNumberFormat="1" applyFont="1" applyBorder="1"/>
    <xf numFmtId="165" fontId="18" fillId="0" borderId="0" xfId="0" applyFont="1" applyAlignment="1">
      <alignment vertical="center" wrapText="1"/>
    </xf>
    <xf numFmtId="165" fontId="78" fillId="0" borderId="0" xfId="0" applyFont="1" applyAlignment="1">
      <alignment vertical="center" wrapText="1"/>
    </xf>
    <xf numFmtId="165" fontId="14" fillId="0" borderId="0" xfId="0" applyFont="1" applyAlignment="1">
      <alignment vertical="center" wrapText="1"/>
    </xf>
    <xf numFmtId="165" fontId="54" fillId="0" borderId="0" xfId="0" applyFont="1" applyAlignment="1">
      <alignment horizontal="justify" vertical="center"/>
    </xf>
    <xf numFmtId="165" fontId="97" fillId="3" borderId="9" xfId="0" applyFont="1" applyFill="1" applyBorder="1" applyAlignment="1">
      <alignment horizontal="center" vertical="center" wrapText="1"/>
    </xf>
    <xf numFmtId="10" fontId="78" fillId="7" borderId="9" xfId="3" applyNumberFormat="1" applyFont="1" applyFill="1" applyBorder="1" applyAlignment="1">
      <alignment vertical="center"/>
    </xf>
    <xf numFmtId="0" fontId="104" fillId="0" borderId="9" xfId="28" applyFont="1" applyBorder="1" applyAlignment="1">
      <alignment horizontal="center" vertical="center"/>
    </xf>
    <xf numFmtId="165" fontId="106" fillId="0" borderId="9" xfId="0" quotePrefix="1" applyFont="1" applyBorder="1" applyAlignment="1">
      <alignment horizontal="center" vertical="center"/>
    </xf>
    <xf numFmtId="165" fontId="39" fillId="0" borderId="0" xfId="0" applyFont="1" applyAlignment="1">
      <alignment horizontal="left" vertical="center"/>
    </xf>
    <xf numFmtId="165" fontId="75" fillId="0" borderId="0" xfId="0" applyFont="1" applyAlignment="1">
      <alignment horizontal="justify" vertical="center" wrapText="1"/>
    </xf>
    <xf numFmtId="165" fontId="28" fillId="0" borderId="0" xfId="0" applyFont="1" applyAlignment="1">
      <alignment horizontal="left" vertical="top" wrapText="1"/>
    </xf>
    <xf numFmtId="165" fontId="78" fillId="0" borderId="9" xfId="0" applyFont="1" applyBorder="1" applyAlignment="1">
      <alignment horizontal="center" vertical="center" wrapText="1"/>
    </xf>
    <xf numFmtId="165" fontId="12" fillId="0" borderId="0" xfId="0" applyFont="1" applyAlignment="1">
      <alignment vertical="top" wrapText="1"/>
    </xf>
    <xf numFmtId="165" fontId="33" fillId="0" borderId="0" xfId="0" applyFont="1" applyAlignment="1">
      <alignment horizontal="justify" vertical="center"/>
    </xf>
    <xf numFmtId="0" fontId="75" fillId="0" borderId="9" xfId="0" applyNumberFormat="1" applyFont="1" applyBorder="1" applyAlignment="1">
      <alignment horizontal="center" vertical="center"/>
    </xf>
    <xf numFmtId="165" fontId="18" fillId="0" borderId="0" xfId="0" applyFont="1"/>
    <xf numFmtId="165" fontId="117" fillId="0" borderId="0" xfId="0" applyFont="1" applyAlignment="1">
      <alignment horizontal="justify" vertical="center"/>
    </xf>
    <xf numFmtId="165" fontId="31" fillId="0" borderId="0" xfId="0" applyFont="1" applyAlignment="1">
      <alignment vertical="center"/>
    </xf>
    <xf numFmtId="165" fontId="27" fillId="4" borderId="0" xfId="0" applyFont="1" applyFill="1" applyAlignment="1">
      <alignment horizontal="left" vertical="center"/>
    </xf>
    <xf numFmtId="165" fontId="30" fillId="4" borderId="0" xfId="0" applyFont="1" applyFill="1" applyAlignment="1">
      <alignment horizontal="justify" vertical="center"/>
    </xf>
    <xf numFmtId="165" fontId="14" fillId="4" borderId="0" xfId="0" applyFont="1" applyFill="1"/>
    <xf numFmtId="165" fontId="30" fillId="0" borderId="0" xfId="0" applyFont="1" applyAlignment="1">
      <alignment horizontal="justify" vertical="center"/>
    </xf>
    <xf numFmtId="165" fontId="75" fillId="0" borderId="9" xfId="0" applyFont="1" applyBorder="1" applyAlignment="1">
      <alignment horizontal="center" vertical="center" wrapText="1"/>
    </xf>
    <xf numFmtId="165" fontId="75" fillId="0" borderId="0" xfId="0" applyFont="1" applyAlignment="1">
      <alignment horizontal="center" vertical="center" wrapText="1"/>
    </xf>
    <xf numFmtId="165" fontId="75" fillId="0" borderId="9" xfId="0" applyFont="1" applyBorder="1" applyAlignment="1">
      <alignment vertical="center"/>
    </xf>
    <xf numFmtId="167" fontId="5" fillId="0" borderId="0" xfId="0" applyNumberFormat="1" applyFont="1"/>
    <xf numFmtId="165" fontId="30" fillId="0" borderId="0" xfId="0" applyFont="1" applyAlignment="1">
      <alignment horizontal="left" vertical="top"/>
    </xf>
    <xf numFmtId="165" fontId="75" fillId="0" borderId="9" xfId="0" applyFont="1" applyBorder="1" applyAlignment="1">
      <alignment horizontal="center" vertical="center"/>
    </xf>
    <xf numFmtId="165" fontId="14" fillId="0" borderId="0" xfId="0" applyFont="1" applyAlignment="1">
      <alignment horizontal="left"/>
    </xf>
    <xf numFmtId="165" fontId="14" fillId="0" borderId="0" xfId="0" applyFont="1" applyAlignment="1">
      <alignment horizontal="center" vertical="center" wrapText="1"/>
    </xf>
    <xf numFmtId="165" fontId="78" fillId="0" borderId="9" xfId="0" applyFont="1" applyBorder="1" applyAlignment="1">
      <alignment vertical="center"/>
    </xf>
    <xf numFmtId="165" fontId="122" fillId="2" borderId="0" xfId="0" applyFont="1" applyFill="1"/>
    <xf numFmtId="165" fontId="122" fillId="0" borderId="0" xfId="0" applyFont="1"/>
    <xf numFmtId="43" fontId="122" fillId="0" borderId="0" xfId="1" applyFont="1"/>
    <xf numFmtId="165" fontId="123" fillId="0" borderId="0" xfId="0" applyFont="1" applyAlignment="1">
      <alignment horizontal="justify" vertical="center"/>
    </xf>
    <xf numFmtId="44" fontId="14" fillId="0" borderId="0" xfId="8" applyFont="1" applyBorder="1" applyAlignment="1">
      <alignment horizontal="center"/>
    </xf>
    <xf numFmtId="165" fontId="75" fillId="0" borderId="0" xfId="0" applyFont="1" applyAlignment="1">
      <alignment horizontal="left"/>
    </xf>
    <xf numFmtId="165" fontId="78" fillId="0" borderId="0" xfId="0" applyFont="1" applyAlignment="1">
      <alignment horizontal="center" vertical="center"/>
    </xf>
    <xf numFmtId="165" fontId="30" fillId="0" borderId="0" xfId="0" applyFont="1" applyAlignment="1">
      <alignment horizontal="justify" vertical="top"/>
    </xf>
    <xf numFmtId="165" fontId="100" fillId="0" borderId="9" xfId="0" applyFont="1" applyBorder="1" applyAlignment="1">
      <alignment horizontal="center" vertical="center"/>
    </xf>
    <xf numFmtId="165" fontId="100" fillId="0" borderId="9" xfId="0" applyFont="1" applyBorder="1" applyAlignment="1">
      <alignment horizontal="center" vertical="center" wrapText="1"/>
    </xf>
    <xf numFmtId="165" fontId="100" fillId="0" borderId="9" xfId="0" applyFont="1" applyBorder="1" applyAlignment="1">
      <alignment vertical="center"/>
    </xf>
    <xf numFmtId="165" fontId="26" fillId="7" borderId="0" xfId="0" applyFont="1" applyFill="1" applyAlignment="1">
      <alignment vertical="center"/>
    </xf>
    <xf numFmtId="165" fontId="75" fillId="7" borderId="0" xfId="0" applyFont="1" applyFill="1" applyAlignment="1">
      <alignment vertical="center"/>
    </xf>
    <xf numFmtId="165" fontId="26" fillId="7" borderId="0" xfId="0" applyFont="1" applyFill="1" applyAlignment="1">
      <alignment horizontal="center" vertical="center"/>
    </xf>
    <xf numFmtId="165" fontId="26" fillId="0" borderId="0" xfId="0" applyFont="1" applyAlignment="1">
      <alignment horizontal="justify" vertical="center" wrapText="1"/>
    </xf>
    <xf numFmtId="165" fontId="30" fillId="0" borderId="0" xfId="0" applyFont="1" applyAlignment="1">
      <alignment horizontal="justify" vertical="top" wrapText="1"/>
    </xf>
    <xf numFmtId="165" fontId="5" fillId="4" borderId="0" xfId="0" applyFont="1" applyFill="1" applyAlignment="1">
      <alignment horizontal="justify" vertical="center"/>
    </xf>
    <xf numFmtId="165" fontId="5" fillId="0" borderId="0" xfId="0" applyFont="1" applyFill="1"/>
    <xf numFmtId="165" fontId="57" fillId="0" borderId="0" xfId="0" applyFont="1" applyFill="1"/>
    <xf numFmtId="0" fontId="25" fillId="0" borderId="0" xfId="16" applyFont="1" applyFill="1"/>
    <xf numFmtId="0" fontId="5" fillId="0" borderId="0" xfId="16" applyFont="1" applyFill="1"/>
    <xf numFmtId="165" fontId="75" fillId="0" borderId="9" xfId="0" applyFont="1" applyFill="1" applyBorder="1" applyAlignment="1">
      <alignment horizontal="right" vertical="center"/>
    </xf>
    <xf numFmtId="165" fontId="75" fillId="0" borderId="9" xfId="0" applyFont="1" applyFill="1" applyBorder="1" applyAlignment="1">
      <alignment vertical="center"/>
    </xf>
    <xf numFmtId="165" fontId="30" fillId="0" borderId="0" xfId="0" applyFont="1" applyAlignment="1">
      <alignment horizontal="justify" vertical="top" wrapText="1"/>
    </xf>
    <xf numFmtId="165" fontId="14" fillId="0" borderId="0" xfId="0" applyFont="1" applyAlignment="1">
      <alignment horizontal="justify" vertical="top" wrapText="1"/>
    </xf>
    <xf numFmtId="165" fontId="5" fillId="0" borderId="0" xfId="0" applyFont="1" applyAlignment="1">
      <alignment horizontal="center"/>
    </xf>
    <xf numFmtId="165" fontId="28" fillId="0" borderId="0" xfId="0" applyFont="1" applyAlignment="1">
      <alignment horizontal="justify" vertical="top" wrapText="1"/>
    </xf>
    <xf numFmtId="165" fontId="33" fillId="0" borderId="0" xfId="0" applyFont="1" applyAlignment="1">
      <alignment horizontal="justify" vertical="top" wrapText="1"/>
    </xf>
    <xf numFmtId="165" fontId="30" fillId="0" borderId="0" xfId="0" quotePrefix="1" applyFont="1" applyAlignment="1">
      <alignment horizontal="justify" vertical="top" wrapText="1"/>
    </xf>
    <xf numFmtId="165" fontId="22" fillId="3" borderId="6" xfId="0" applyFont="1" applyFill="1" applyBorder="1" applyAlignment="1">
      <alignment horizontal="center" vertical="center"/>
    </xf>
    <xf numFmtId="165" fontId="22" fillId="3" borderId="7" xfId="0" applyFont="1" applyFill="1" applyBorder="1" applyAlignment="1">
      <alignment horizontal="center" vertical="center"/>
    </xf>
    <xf numFmtId="165" fontId="22" fillId="3" borderId="8" xfId="0" applyFont="1" applyFill="1" applyBorder="1" applyAlignment="1">
      <alignment horizontal="center" vertical="center"/>
    </xf>
    <xf numFmtId="165" fontId="100" fillId="0" borderId="9" xfId="0" applyFont="1" applyBorder="1" applyAlignment="1">
      <alignment horizontal="left" vertical="center"/>
    </xf>
    <xf numFmtId="165" fontId="101" fillId="0" borderId="9" xfId="0" applyFont="1" applyBorder="1" applyAlignment="1">
      <alignment horizontal="center" vertical="center"/>
    </xf>
    <xf numFmtId="165" fontId="101" fillId="0" borderId="9" xfId="0" applyFont="1" applyBorder="1" applyAlignment="1">
      <alignment horizontal="left" vertical="center"/>
    </xf>
    <xf numFmtId="165" fontId="121" fillId="0" borderId="0" xfId="0" applyFont="1" applyAlignment="1">
      <alignment horizontal="left" vertical="center"/>
    </xf>
    <xf numFmtId="165" fontId="14" fillId="0" borderId="0" xfId="0" applyFont="1" applyAlignment="1">
      <alignment horizontal="justify" vertical="center" wrapText="1"/>
    </xf>
    <xf numFmtId="165" fontId="75" fillId="0" borderId="9" xfId="0" applyFont="1" applyBorder="1" applyAlignment="1">
      <alignment horizontal="left" vertical="center"/>
    </xf>
    <xf numFmtId="165" fontId="78" fillId="0" borderId="9" xfId="0" applyFont="1" applyBorder="1" applyAlignment="1">
      <alignment horizontal="center" vertical="center"/>
    </xf>
    <xf numFmtId="44" fontId="75" fillId="0" borderId="9" xfId="8" applyFont="1" applyBorder="1" applyAlignment="1">
      <alignment horizontal="center" vertical="center"/>
    </xf>
    <xf numFmtId="165" fontId="33" fillId="0" borderId="0" xfId="0" applyFont="1" applyAlignment="1">
      <alignment horizontal="left" vertical="center"/>
    </xf>
    <xf numFmtId="165" fontId="28" fillId="0" borderId="0" xfId="0" applyFont="1" applyAlignment="1">
      <alignment horizontal="justify" vertical="center" wrapText="1"/>
    </xf>
    <xf numFmtId="165" fontId="78" fillId="0" borderId="9" xfId="0" applyFont="1" applyBorder="1" applyAlignment="1">
      <alignment horizontal="left" vertical="center"/>
    </xf>
    <xf numFmtId="44" fontId="78" fillId="0" borderId="9" xfId="8" applyFont="1" applyFill="1" applyBorder="1" applyAlignment="1">
      <alignment horizontal="center" vertical="center"/>
    </xf>
    <xf numFmtId="165" fontId="75" fillId="0" borderId="9" xfId="0" applyFont="1" applyBorder="1" applyAlignment="1">
      <alignment horizontal="center" vertical="center"/>
    </xf>
    <xf numFmtId="165" fontId="34" fillId="0" borderId="0" xfId="0" applyFont="1" applyAlignment="1">
      <alignment horizontal="left" vertical="center"/>
    </xf>
    <xf numFmtId="165" fontId="75" fillId="0" borderId="10" xfId="0" applyFont="1" applyBorder="1" applyAlignment="1">
      <alignment horizontal="left" vertical="center" wrapText="1"/>
    </xf>
    <xf numFmtId="165" fontId="75" fillId="0" borderId="11" xfId="0" applyFont="1" applyBorder="1" applyAlignment="1">
      <alignment horizontal="left" vertical="center" wrapText="1"/>
    </xf>
    <xf numFmtId="165" fontId="75" fillId="0" borderId="12" xfId="0" applyFont="1" applyBorder="1" applyAlignment="1">
      <alignment horizontal="left" vertical="center" wrapText="1"/>
    </xf>
    <xf numFmtId="165" fontId="75" fillId="0" borderId="9" xfId="0" applyFont="1" applyBorder="1" applyAlignment="1">
      <alignment horizontal="center" vertical="center" wrapText="1"/>
    </xf>
    <xf numFmtId="165" fontId="121" fillId="0" borderId="0" xfId="0" applyFont="1" applyAlignment="1">
      <alignment horizontal="left" vertical="top"/>
    </xf>
    <xf numFmtId="165" fontId="27" fillId="0" borderId="0" xfId="0" applyFont="1" applyAlignment="1">
      <alignment horizontal="left" vertical="center"/>
    </xf>
    <xf numFmtId="165" fontId="75" fillId="0" borderId="9" xfId="0" applyFont="1" applyFill="1" applyBorder="1" applyAlignment="1">
      <alignment horizontal="left" vertical="center"/>
    </xf>
    <xf numFmtId="44" fontId="75" fillId="0" borderId="9" xfId="8" applyFont="1" applyFill="1" applyBorder="1" applyAlignment="1">
      <alignment horizontal="center" vertical="center"/>
    </xf>
    <xf numFmtId="165" fontId="78" fillId="0" borderId="9" xfId="0" applyFont="1" applyFill="1" applyBorder="1" applyAlignment="1">
      <alignment horizontal="left" vertical="center"/>
    </xf>
    <xf numFmtId="165" fontId="28" fillId="0" borderId="0" xfId="0" applyFont="1" applyAlignment="1">
      <alignment horizontal="left" vertical="center"/>
    </xf>
    <xf numFmtId="165" fontId="120" fillId="0" borderId="0" xfId="0" applyFont="1" applyAlignment="1">
      <alignment horizontal="justify" vertical="center" wrapText="1"/>
    </xf>
    <xf numFmtId="165" fontId="75" fillId="5" borderId="9" xfId="0" applyFont="1" applyFill="1" applyBorder="1" applyAlignment="1">
      <alignment horizontal="left" vertical="center"/>
    </xf>
    <xf numFmtId="0" fontId="75" fillId="5" borderId="9" xfId="0" applyNumberFormat="1" applyFont="1" applyFill="1" applyBorder="1" applyAlignment="1">
      <alignment horizontal="center" vertical="center"/>
    </xf>
    <xf numFmtId="165" fontId="119" fillId="5" borderId="9" xfId="0" applyFont="1" applyFill="1" applyBorder="1" applyAlignment="1">
      <alignment horizontal="left" vertical="center"/>
    </xf>
    <xf numFmtId="165" fontId="118" fillId="0" borderId="0" xfId="0" applyFont="1" applyAlignment="1">
      <alignment horizontal="justify" vertical="top" wrapText="1"/>
    </xf>
    <xf numFmtId="165" fontId="75" fillId="5" borderId="9" xfId="0" applyFont="1" applyFill="1" applyBorder="1" applyAlignment="1">
      <alignment horizontal="center" vertical="center" wrapText="1"/>
    </xf>
    <xf numFmtId="165" fontId="24" fillId="0" borderId="0" xfId="0" applyFont="1" applyAlignment="1">
      <alignment horizontal="justify" vertical="top" wrapText="1"/>
    </xf>
    <xf numFmtId="0" fontId="97" fillId="0" borderId="9" xfId="10" applyFont="1" applyBorder="1" applyAlignment="1">
      <alignment horizontal="center"/>
    </xf>
    <xf numFmtId="0" fontId="97" fillId="0" borderId="9" xfId="10" applyFont="1" applyBorder="1" applyAlignment="1">
      <alignment horizontal="center" vertical="top" wrapText="1"/>
    </xf>
    <xf numFmtId="4" fontId="99" fillId="0" borderId="9" xfId="10" applyNumberFormat="1" applyFont="1" applyBorder="1" applyAlignment="1">
      <alignment horizontal="center" vertical="top" wrapText="1"/>
    </xf>
    <xf numFmtId="165" fontId="27" fillId="0" borderId="0" xfId="0" applyFont="1" applyAlignment="1">
      <alignment horizontal="left" vertical="top"/>
    </xf>
    <xf numFmtId="165" fontId="14" fillId="4" borderId="0" xfId="0" applyFont="1" applyFill="1" applyAlignment="1">
      <alignment horizontal="justify" vertical="top" wrapText="1"/>
    </xf>
    <xf numFmtId="165" fontId="30" fillId="0" borderId="0" xfId="0" applyFont="1" applyAlignment="1">
      <alignment horizontal="justify" vertical="center" wrapText="1"/>
    </xf>
    <xf numFmtId="165" fontId="27" fillId="4" borderId="0" xfId="0" applyFont="1" applyFill="1" applyAlignment="1">
      <alignment horizontal="left" vertical="center"/>
    </xf>
    <xf numFmtId="165" fontId="14" fillId="4" borderId="0" xfId="0" applyFont="1" applyFill="1" applyAlignment="1">
      <alignment horizontal="justify" vertical="center" wrapText="1"/>
    </xf>
    <xf numFmtId="165" fontId="28" fillId="0" borderId="0" xfId="5" applyFont="1" applyAlignment="1">
      <alignment horizontal="justify" vertical="center" wrapText="1"/>
    </xf>
    <xf numFmtId="165" fontId="78" fillId="0" borderId="9" xfId="0" applyFont="1" applyBorder="1" applyAlignment="1">
      <alignment horizontal="right" vertical="top" wrapText="1"/>
    </xf>
    <xf numFmtId="44" fontId="78" fillId="3" borderId="9" xfId="2" applyFont="1" applyFill="1" applyBorder="1" applyAlignment="1">
      <alignment horizontal="center"/>
    </xf>
    <xf numFmtId="165" fontId="75" fillId="0" borderId="9" xfId="0" applyFont="1" applyBorder="1" applyAlignment="1">
      <alignment horizontal="left"/>
    </xf>
    <xf numFmtId="44" fontId="78" fillId="0" borderId="9" xfId="2" applyFont="1" applyFill="1" applyBorder="1" applyAlignment="1">
      <alignment horizontal="center"/>
    </xf>
    <xf numFmtId="44" fontId="75" fillId="0" borderId="9" xfId="2" applyFont="1" applyBorder="1" applyAlignment="1">
      <alignment horizontal="center"/>
    </xf>
    <xf numFmtId="165" fontId="78" fillId="0" borderId="9" xfId="0" applyFont="1" applyBorder="1" applyAlignment="1">
      <alignment horizontal="right"/>
    </xf>
    <xf numFmtId="44" fontId="75" fillId="0" borderId="9" xfId="2" applyFont="1" applyFill="1" applyBorder="1" applyAlignment="1">
      <alignment horizontal="center"/>
    </xf>
    <xf numFmtId="165" fontId="75" fillId="0" borderId="9" xfId="0" applyFont="1" applyBorder="1" applyAlignment="1">
      <alignment horizontal="left" wrapText="1"/>
    </xf>
    <xf numFmtId="165" fontId="78" fillId="3" borderId="10" xfId="0" applyFont="1" applyFill="1" applyBorder="1" applyAlignment="1">
      <alignment horizontal="center"/>
    </xf>
    <xf numFmtId="165" fontId="78" fillId="3" borderId="11" xfId="0" applyFont="1" applyFill="1" applyBorder="1" applyAlignment="1">
      <alignment horizontal="center"/>
    </xf>
    <xf numFmtId="165" fontId="78" fillId="3" borderId="12" xfId="0" applyFont="1" applyFill="1" applyBorder="1" applyAlignment="1">
      <alignment horizontal="center"/>
    </xf>
    <xf numFmtId="165" fontId="78" fillId="3" borderId="10" xfId="0" applyFont="1" applyFill="1" applyBorder="1" applyAlignment="1">
      <alignment horizontal="center" vertical="center" wrapText="1"/>
    </xf>
    <xf numFmtId="165" fontId="78" fillId="3" borderId="12" xfId="0" applyFont="1" applyFill="1" applyBorder="1" applyAlignment="1">
      <alignment horizontal="center" vertical="center" wrapText="1"/>
    </xf>
    <xf numFmtId="165" fontId="78" fillId="3" borderId="5" xfId="0" applyFont="1" applyFill="1" applyBorder="1" applyAlignment="1">
      <alignment horizontal="center" vertical="center" wrapText="1"/>
    </xf>
    <xf numFmtId="165" fontId="78" fillId="3" borderId="4" xfId="0" applyFont="1" applyFill="1" applyBorder="1" applyAlignment="1">
      <alignment horizontal="center" vertical="center" wrapText="1"/>
    </xf>
    <xf numFmtId="165" fontId="78" fillId="3" borderId="5" xfId="0" applyFont="1" applyFill="1" applyBorder="1" applyAlignment="1">
      <alignment horizontal="center"/>
    </xf>
    <xf numFmtId="165" fontId="78" fillId="3" borderId="3" xfId="0" applyFont="1" applyFill="1" applyBorder="1" applyAlignment="1">
      <alignment horizontal="center"/>
    </xf>
    <xf numFmtId="165" fontId="78" fillId="3" borderId="4" xfId="0" applyFont="1" applyFill="1" applyBorder="1" applyAlignment="1">
      <alignment horizontal="center"/>
    </xf>
    <xf numFmtId="165" fontId="14" fillId="0" borderId="0" xfId="0" quotePrefix="1" applyFont="1" applyAlignment="1">
      <alignment horizontal="justify" vertical="top" wrapText="1"/>
    </xf>
    <xf numFmtId="165" fontId="33" fillId="0" borderId="0" xfId="5" applyFont="1" applyAlignment="1">
      <alignment horizontal="justify" vertical="top" wrapText="1"/>
    </xf>
    <xf numFmtId="165" fontId="33" fillId="0" borderId="0" xfId="5" applyFont="1" applyAlignment="1">
      <alignment horizontal="justify" vertical="center" wrapText="1"/>
    </xf>
    <xf numFmtId="4" fontId="75" fillId="0" borderId="9" xfId="0" applyNumberFormat="1" applyFont="1" applyBorder="1" applyAlignment="1">
      <alignment horizontal="center" vertical="center"/>
    </xf>
    <xf numFmtId="0" fontId="78" fillId="0" borderId="9" xfId="0" applyNumberFormat="1" applyFont="1" applyBorder="1" applyAlignment="1">
      <alignment horizontal="center" vertical="center"/>
    </xf>
    <xf numFmtId="44" fontId="78" fillId="0" borderId="9" xfId="8" applyFont="1" applyBorder="1" applyAlignment="1">
      <alignment horizontal="center" vertical="center"/>
    </xf>
    <xf numFmtId="4" fontId="78" fillId="0" borderId="9" xfId="0" applyNumberFormat="1" applyFont="1" applyBorder="1" applyAlignment="1">
      <alignment horizontal="center" vertical="center"/>
    </xf>
    <xf numFmtId="165" fontId="78" fillId="0" borderId="9" xfId="0" applyFont="1" applyBorder="1" applyAlignment="1">
      <alignment horizontal="center" vertical="center" wrapText="1"/>
    </xf>
    <xf numFmtId="165" fontId="78" fillId="0" borderId="10" xfId="0" applyFont="1" applyBorder="1" applyAlignment="1">
      <alignment horizontal="center" vertical="center" wrapText="1"/>
    </xf>
    <xf numFmtId="165" fontId="78" fillId="0" borderId="12" xfId="0" applyFont="1" applyBorder="1" applyAlignment="1">
      <alignment horizontal="center" vertical="center" wrapText="1"/>
    </xf>
    <xf numFmtId="165" fontId="78" fillId="0" borderId="5" xfId="0" applyFont="1" applyBorder="1" applyAlignment="1">
      <alignment horizontal="center" vertical="center" wrapText="1"/>
    </xf>
    <xf numFmtId="165" fontId="78" fillId="0" borderId="4" xfId="0" applyFont="1" applyBorder="1" applyAlignment="1">
      <alignment horizontal="center" vertical="center" wrapText="1"/>
    </xf>
    <xf numFmtId="165" fontId="100" fillId="0" borderId="9" xfId="0" applyFont="1" applyBorder="1" applyAlignment="1">
      <alignment horizontal="left" vertical="top" wrapText="1"/>
    </xf>
    <xf numFmtId="44" fontId="100" fillId="3" borderId="9" xfId="8" applyFont="1" applyFill="1" applyBorder="1" applyAlignment="1">
      <alignment horizontal="center" vertical="top"/>
    </xf>
    <xf numFmtId="10" fontId="100" fillId="3" borderId="9" xfId="3" applyNumberFormat="1" applyFont="1" applyFill="1" applyBorder="1" applyAlignment="1">
      <alignment horizontal="center" vertical="top"/>
    </xf>
    <xf numFmtId="44" fontId="100" fillId="0" borderId="9" xfId="8" applyFont="1" applyFill="1" applyBorder="1" applyAlignment="1">
      <alignment horizontal="center" vertical="top"/>
    </xf>
    <xf numFmtId="4" fontId="100" fillId="0" borderId="9" xfId="10" applyNumberFormat="1" applyFont="1" applyBorder="1" applyAlignment="1">
      <alignment horizontal="center" vertical="top"/>
    </xf>
    <xf numFmtId="165" fontId="100" fillId="0" borderId="9" xfId="0" applyFont="1" applyBorder="1" applyAlignment="1">
      <alignment horizontal="left" vertical="top"/>
    </xf>
    <xf numFmtId="0" fontId="101" fillId="0" borderId="9" xfId="10" applyFont="1" applyBorder="1" applyAlignment="1">
      <alignment horizontal="center" vertical="top"/>
    </xf>
    <xf numFmtId="0" fontId="100" fillId="0" borderId="9" xfId="10" applyFont="1" applyBorder="1" applyAlignment="1">
      <alignment horizontal="center" vertical="top"/>
    </xf>
    <xf numFmtId="165" fontId="12" fillId="0" borderId="0" xfId="5" applyFont="1" applyAlignment="1">
      <alignment horizontal="justify" vertical="top" wrapText="1"/>
    </xf>
    <xf numFmtId="44" fontId="100" fillId="0" borderId="9" xfId="8" applyFont="1" applyBorder="1" applyAlignment="1">
      <alignment horizontal="center" vertical="top"/>
    </xf>
    <xf numFmtId="0" fontId="99" fillId="0" borderId="9" xfId="10" applyFont="1" applyBorder="1" applyAlignment="1">
      <alignment horizontal="left" vertical="top" wrapText="1"/>
    </xf>
    <xf numFmtId="10" fontId="99" fillId="3" borderId="9" xfId="3" applyNumberFormat="1" applyFont="1" applyFill="1" applyBorder="1" applyAlignment="1">
      <alignment horizontal="center" vertical="top" wrapText="1"/>
    </xf>
    <xf numFmtId="44" fontId="99" fillId="0" borderId="9" xfId="8" applyFont="1" applyFill="1" applyBorder="1" applyAlignment="1">
      <alignment horizontal="center" vertical="top" wrapText="1"/>
    </xf>
    <xf numFmtId="44" fontId="99" fillId="0" borderId="9" xfId="8" applyFont="1" applyBorder="1" applyAlignment="1">
      <alignment horizontal="center" vertical="top" wrapText="1"/>
    </xf>
    <xf numFmtId="165" fontId="75" fillId="0" borderId="6" xfId="0" applyFont="1" applyBorder="1" applyAlignment="1">
      <alignment horizontal="center" vertical="center" wrapText="1"/>
    </xf>
    <xf numFmtId="165" fontId="75" fillId="0" borderId="7" xfId="0" applyFont="1" applyBorder="1" applyAlignment="1">
      <alignment horizontal="center" vertical="center" wrapText="1"/>
    </xf>
    <xf numFmtId="165" fontId="75" fillId="0" borderId="8" xfId="0" applyFont="1" applyBorder="1" applyAlignment="1">
      <alignment horizontal="center" vertical="center" wrapText="1"/>
    </xf>
    <xf numFmtId="10" fontId="75" fillId="7" borderId="9" xfId="3" applyNumberFormat="1" applyFont="1" applyFill="1" applyBorder="1" applyAlignment="1">
      <alignment horizontal="center" vertical="center"/>
    </xf>
    <xf numFmtId="0" fontId="97" fillId="0" borderId="9" xfId="10" applyFont="1" applyBorder="1" applyAlignment="1">
      <alignment horizontal="center" vertical="center"/>
    </xf>
    <xf numFmtId="0" fontId="97" fillId="0" borderId="9" xfId="10" applyFont="1" applyBorder="1" applyAlignment="1">
      <alignment horizontal="center" vertical="center" wrapText="1"/>
    </xf>
    <xf numFmtId="44" fontId="75" fillId="7" borderId="9" xfId="8" applyFont="1" applyFill="1" applyBorder="1" applyAlignment="1">
      <alignment horizontal="center" vertical="center"/>
    </xf>
    <xf numFmtId="165" fontId="78" fillId="0" borderId="6" xfId="0" applyFont="1" applyBorder="1" applyAlignment="1">
      <alignment horizontal="center" vertical="center" wrapText="1"/>
    </xf>
    <xf numFmtId="165" fontId="78" fillId="0" borderId="7" xfId="0" applyFont="1" applyBorder="1" applyAlignment="1">
      <alignment horizontal="center" vertical="center" wrapText="1"/>
    </xf>
    <xf numFmtId="165" fontId="78" fillId="0" borderId="8" xfId="0" applyFont="1" applyBorder="1" applyAlignment="1">
      <alignment horizontal="center" vertical="center" wrapText="1"/>
    </xf>
    <xf numFmtId="0" fontId="78" fillId="3" borderId="9" xfId="13" applyFont="1" applyFill="1" applyBorder="1" applyAlignment="1">
      <alignment horizontal="center" vertical="center" wrapText="1"/>
    </xf>
    <xf numFmtId="0" fontId="101" fillId="0" borderId="9" xfId="0" applyNumberFormat="1" applyFont="1" applyBorder="1" applyAlignment="1">
      <alignment horizontal="center" vertical="center"/>
    </xf>
    <xf numFmtId="10" fontId="75" fillId="0" borderId="9" xfId="3" applyNumberFormat="1" applyFont="1" applyBorder="1" applyAlignment="1">
      <alignment horizontal="center" vertical="center"/>
    </xf>
    <xf numFmtId="0" fontId="78" fillId="0" borderId="9" xfId="10" applyFont="1" applyBorder="1" applyAlignment="1">
      <alignment horizontal="center" vertical="center"/>
    </xf>
    <xf numFmtId="44" fontId="75" fillId="9" borderId="9" xfId="8" applyFont="1" applyFill="1" applyBorder="1" applyAlignment="1">
      <alignment horizontal="center" vertical="center"/>
    </xf>
    <xf numFmtId="165" fontId="101" fillId="0" borderId="9" xfId="0" applyFont="1" applyBorder="1" applyAlignment="1">
      <alignment horizontal="center" vertical="center" wrapText="1"/>
    </xf>
    <xf numFmtId="165" fontId="78" fillId="0" borderId="9" xfId="0" applyFont="1" applyBorder="1" applyAlignment="1">
      <alignment horizontal="left" vertical="center" wrapText="1"/>
    </xf>
    <xf numFmtId="44" fontId="78" fillId="0" borderId="9" xfId="8" applyFont="1" applyBorder="1" applyAlignment="1">
      <alignment horizontal="center" vertical="center" wrapText="1"/>
    </xf>
    <xf numFmtId="165" fontId="75" fillId="0" borderId="9" xfId="0" applyFont="1" applyBorder="1" applyAlignment="1">
      <alignment horizontal="left" vertical="center" wrapText="1"/>
    </xf>
    <xf numFmtId="44" fontId="75" fillId="0" borderId="9" xfId="8" applyFont="1" applyBorder="1" applyAlignment="1">
      <alignment horizontal="center" vertical="center" wrapText="1"/>
    </xf>
    <xf numFmtId="44" fontId="75" fillId="0" borderId="9" xfId="8" applyFont="1" applyFill="1" applyBorder="1" applyAlignment="1">
      <alignment horizontal="center" vertical="center" wrapText="1"/>
    </xf>
    <xf numFmtId="165" fontId="78" fillId="3" borderId="9" xfId="0" applyFont="1" applyFill="1" applyBorder="1" applyAlignment="1">
      <alignment horizontal="center" vertical="center" wrapText="1"/>
    </xf>
    <xf numFmtId="165" fontId="12" fillId="0" borderId="0" xfId="0" applyFont="1" applyAlignment="1">
      <alignment horizontal="justify" vertical="top" wrapText="1"/>
    </xf>
    <xf numFmtId="165" fontId="116" fillId="0" borderId="0" xfId="0" applyFont="1" applyAlignment="1">
      <alignment horizontal="justify" vertical="top" wrapText="1"/>
    </xf>
    <xf numFmtId="165" fontId="12" fillId="0" borderId="0" xfId="0" applyFont="1" applyAlignment="1">
      <alignment horizontal="left" vertical="top" wrapText="1"/>
    </xf>
    <xf numFmtId="165" fontId="12" fillId="0" borderId="0" xfId="0" applyFont="1" applyFill="1" applyAlignment="1">
      <alignment horizontal="center" vertical="top" wrapText="1"/>
    </xf>
    <xf numFmtId="165" fontId="28" fillId="0" borderId="0" xfId="0" applyFont="1" applyAlignment="1">
      <alignment horizontal="left" vertical="center" wrapText="1"/>
    </xf>
    <xf numFmtId="165" fontId="100" fillId="0" borderId="9" xfId="0" applyFont="1" applyBorder="1" applyAlignment="1">
      <alignment horizontal="left" vertical="center" wrapText="1"/>
    </xf>
    <xf numFmtId="3" fontId="100" fillId="0" borderId="9" xfId="0" applyNumberFormat="1" applyFont="1" applyBorder="1" applyAlignment="1" applyProtection="1">
      <alignment horizontal="center" vertical="center" wrapText="1"/>
      <protection locked="0"/>
    </xf>
    <xf numFmtId="165" fontId="101" fillId="0" borderId="9" xfId="0" applyFont="1" applyBorder="1" applyAlignment="1">
      <alignment horizontal="left" vertical="center" wrapText="1"/>
    </xf>
    <xf numFmtId="3" fontId="101" fillId="0" borderId="9" xfId="0" applyNumberFormat="1" applyFont="1" applyBorder="1" applyAlignment="1">
      <alignment horizontal="center" vertical="center" wrapText="1"/>
    </xf>
    <xf numFmtId="165" fontId="114" fillId="3" borderId="9" xfId="0" applyFont="1" applyFill="1" applyBorder="1" applyAlignment="1">
      <alignment horizontal="center" vertical="center"/>
    </xf>
    <xf numFmtId="165" fontId="100" fillId="3" borderId="9" xfId="0" applyFont="1" applyFill="1" applyBorder="1" applyAlignment="1">
      <alignment horizontal="center" vertical="center" wrapText="1"/>
    </xf>
    <xf numFmtId="44" fontId="100" fillId="3" borderId="9" xfId="8" applyFont="1" applyFill="1" applyBorder="1" applyAlignment="1">
      <alignment horizontal="center" vertical="center" wrapText="1"/>
    </xf>
    <xf numFmtId="3" fontId="100" fillId="3" borderId="9" xfId="0" applyNumberFormat="1" applyFont="1" applyFill="1" applyBorder="1" applyAlignment="1" applyProtection="1">
      <alignment horizontal="center" vertical="center" wrapText="1"/>
      <protection locked="0"/>
    </xf>
    <xf numFmtId="44" fontId="111" fillId="3" borderId="9" xfId="8" applyFont="1" applyFill="1" applyBorder="1" applyAlignment="1">
      <alignment horizontal="center" vertical="center"/>
    </xf>
    <xf numFmtId="165" fontId="100" fillId="0" borderId="9" xfId="0" applyFont="1" applyBorder="1" applyAlignment="1">
      <alignment horizontal="center" vertical="center" wrapText="1"/>
    </xf>
    <xf numFmtId="44" fontId="100" fillId="0" borderId="9" xfId="8" applyFont="1" applyBorder="1" applyAlignment="1">
      <alignment horizontal="center" vertical="center" wrapText="1"/>
    </xf>
    <xf numFmtId="3" fontId="100" fillId="15" borderId="9" xfId="0" applyNumberFormat="1" applyFont="1" applyFill="1" applyBorder="1" applyAlignment="1" applyProtection="1">
      <alignment horizontal="center" vertical="center" wrapText="1"/>
      <protection locked="0"/>
    </xf>
    <xf numFmtId="44" fontId="111" fillId="0" borderId="9" xfId="8" applyFont="1" applyBorder="1" applyAlignment="1">
      <alignment horizontal="center" vertical="center"/>
    </xf>
    <xf numFmtId="165" fontId="101" fillId="3" borderId="9" xfId="0" applyFont="1" applyFill="1" applyBorder="1" applyAlignment="1">
      <alignment horizontal="center" vertical="center" wrapText="1"/>
    </xf>
    <xf numFmtId="165" fontId="114" fillId="3" borderId="9" xfId="0" applyFont="1" applyFill="1" applyBorder="1" applyAlignment="1">
      <alignment horizontal="center" vertical="center" wrapText="1"/>
    </xf>
    <xf numFmtId="165" fontId="12" fillId="0" borderId="0" xfId="0" applyFont="1" applyAlignment="1">
      <alignment horizontal="justify" vertical="center" wrapText="1"/>
    </xf>
    <xf numFmtId="165" fontId="112" fillId="0" borderId="9" xfId="0" applyFont="1" applyBorder="1" applyAlignment="1">
      <alignment horizontal="left" vertical="center"/>
    </xf>
    <xf numFmtId="43" fontId="111" fillId="0" borderId="9" xfId="1" applyFont="1" applyBorder="1" applyAlignment="1">
      <alignment horizontal="center" vertical="center"/>
    </xf>
    <xf numFmtId="165" fontId="28" fillId="0" borderId="0" xfId="0" quotePrefix="1" applyFont="1" applyAlignment="1">
      <alignment horizontal="left" vertical="center"/>
    </xf>
    <xf numFmtId="165" fontId="28" fillId="0" borderId="0" xfId="0" quotePrefix="1" applyFont="1" applyAlignment="1">
      <alignment vertical="center" wrapText="1"/>
    </xf>
    <xf numFmtId="165" fontId="28" fillId="0" borderId="0" xfId="0" applyFont="1" applyAlignment="1">
      <alignment vertical="center" wrapText="1"/>
    </xf>
    <xf numFmtId="0" fontId="101" fillId="0" borderId="9" xfId="10" applyFont="1" applyBorder="1" applyAlignment="1">
      <alignment horizontal="center" vertical="center"/>
    </xf>
    <xf numFmtId="43" fontId="101" fillId="3" borderId="9" xfId="1" applyFont="1" applyFill="1" applyBorder="1" applyAlignment="1">
      <alignment horizontal="center" vertical="center"/>
    </xf>
    <xf numFmtId="0" fontId="100" fillId="0" borderId="9" xfId="10" applyFont="1" applyBorder="1" applyAlignment="1">
      <alignment horizontal="left" vertical="center"/>
    </xf>
    <xf numFmtId="43" fontId="100" fillId="0" borderId="9" xfId="1" applyFont="1" applyBorder="1" applyAlignment="1">
      <alignment horizontal="center" vertical="center"/>
    </xf>
    <xf numFmtId="43" fontId="100" fillId="9" borderId="9" xfId="1" applyFont="1" applyFill="1" applyBorder="1" applyAlignment="1">
      <alignment horizontal="center" vertical="center"/>
    </xf>
    <xf numFmtId="0" fontId="108" fillId="0" borderId="9" xfId="10" applyFont="1" applyBorder="1" applyAlignment="1">
      <alignment horizontal="center" vertical="center"/>
    </xf>
    <xf numFmtId="166" fontId="109" fillId="3" borderId="9" xfId="29" applyNumberFormat="1" applyFont="1" applyFill="1" applyBorder="1" applyAlignment="1">
      <alignment horizontal="center" vertical="center"/>
    </xf>
    <xf numFmtId="43" fontId="108" fillId="3" borderId="9" xfId="1" applyFont="1" applyFill="1" applyBorder="1" applyAlignment="1">
      <alignment horizontal="center" vertical="center"/>
    </xf>
    <xf numFmtId="0" fontId="109" fillId="0" borderId="9" xfId="10" applyFont="1" applyBorder="1" applyAlignment="1">
      <alignment horizontal="left" vertical="center"/>
    </xf>
    <xf numFmtId="43" fontId="109" fillId="9" borderId="9" xfId="1" applyFont="1" applyFill="1" applyBorder="1" applyAlignment="1">
      <alignment horizontal="center" vertical="center"/>
    </xf>
    <xf numFmtId="43" fontId="109" fillId="0" borderId="9" xfId="1" applyFont="1" applyBorder="1" applyAlignment="1">
      <alignment horizontal="center" vertical="center"/>
    </xf>
    <xf numFmtId="165" fontId="103" fillId="0" borderId="9" xfId="0" applyFont="1" applyBorder="1" applyAlignment="1">
      <alignment horizontal="left" vertical="center" wrapText="1"/>
    </xf>
    <xf numFmtId="43" fontId="104" fillId="0" borderId="9" xfId="1" applyFont="1" applyBorder="1" applyAlignment="1">
      <alignment horizontal="center" vertical="center"/>
    </xf>
    <xf numFmtId="165" fontId="105" fillId="0" borderId="9" xfId="0" applyFont="1" applyBorder="1" applyAlignment="1">
      <alignment horizontal="left" vertical="center" wrapText="1"/>
    </xf>
    <xf numFmtId="43" fontId="107" fillId="0" borderId="9" xfId="1" applyFont="1" applyBorder="1" applyAlignment="1">
      <alignment horizontal="center" vertical="center"/>
    </xf>
    <xf numFmtId="165" fontId="97" fillId="3" borderId="9" xfId="0" applyFont="1" applyFill="1" applyBorder="1" applyAlignment="1">
      <alignment horizontal="left" vertical="center" wrapText="1"/>
    </xf>
    <xf numFmtId="165" fontId="97" fillId="3" borderId="9" xfId="0" applyFont="1" applyFill="1" applyBorder="1" applyAlignment="1">
      <alignment horizontal="center" vertical="center" wrapText="1"/>
    </xf>
    <xf numFmtId="165" fontId="102" fillId="3" borderId="9" xfId="0" applyFont="1" applyFill="1" applyBorder="1" applyAlignment="1">
      <alignment horizontal="left" vertical="center"/>
    </xf>
    <xf numFmtId="165" fontId="99" fillId="0" borderId="9" xfId="0" applyFont="1" applyBorder="1" applyAlignment="1">
      <alignment horizontal="left" vertical="center" wrapText="1"/>
    </xf>
    <xf numFmtId="43" fontId="100" fillId="0" borderId="9" xfId="1" applyFont="1" applyBorder="1" applyAlignment="1" applyProtection="1">
      <alignment horizontal="right" vertical="center"/>
      <protection locked="0"/>
    </xf>
    <xf numFmtId="165" fontId="97" fillId="0" borderId="9" xfId="0" applyFont="1" applyBorder="1" applyAlignment="1">
      <alignment horizontal="left" vertical="center" wrapText="1"/>
    </xf>
    <xf numFmtId="43" fontId="101" fillId="0" borderId="9" xfId="1" applyFont="1" applyBorder="1" applyAlignment="1" applyProtection="1">
      <alignment horizontal="right" vertical="center"/>
      <protection locked="0"/>
    </xf>
    <xf numFmtId="44" fontId="97" fillId="3" borderId="9" xfId="8" applyFont="1" applyFill="1" applyBorder="1" applyAlignment="1">
      <alignment horizontal="center" vertical="center" wrapText="1"/>
    </xf>
    <xf numFmtId="165" fontId="99" fillId="13" borderId="9" xfId="0" applyFont="1" applyFill="1" applyBorder="1" applyAlignment="1">
      <alignment horizontal="center" vertical="center" wrapText="1"/>
    </xf>
    <xf numFmtId="165" fontId="98" fillId="3" borderId="9" xfId="0" applyFont="1" applyFill="1" applyBorder="1" applyAlignment="1">
      <alignment horizontal="center" vertical="center"/>
    </xf>
    <xf numFmtId="165" fontId="78" fillId="0" borderId="9" xfId="0" applyFont="1" applyBorder="1" applyAlignment="1">
      <alignment horizontal="left"/>
    </xf>
    <xf numFmtId="43" fontId="78" fillId="0" borderId="9" xfId="1" applyFont="1" applyBorder="1" applyAlignment="1">
      <alignment horizontal="center"/>
    </xf>
    <xf numFmtId="43" fontId="75" fillId="0" borderId="9" xfId="1" applyFont="1" applyBorder="1" applyAlignment="1">
      <alignment horizontal="left"/>
    </xf>
    <xf numFmtId="165" fontId="78" fillId="0" borderId="9" xfId="0" applyFont="1" applyBorder="1" applyAlignment="1">
      <alignment horizontal="center"/>
    </xf>
    <xf numFmtId="0" fontId="26" fillId="0" borderId="6" xfId="12" applyFont="1" applyBorder="1" applyAlignment="1">
      <alignment horizontal="left" vertical="center" wrapText="1"/>
    </xf>
    <xf numFmtId="0" fontId="26" fillId="0" borderId="7" xfId="12" applyFont="1" applyBorder="1" applyAlignment="1">
      <alignment horizontal="left" vertical="center" wrapText="1"/>
    </xf>
    <xf numFmtId="0" fontId="26" fillId="0" borderId="8" xfId="12" applyFont="1" applyBorder="1" applyAlignment="1">
      <alignment horizontal="left" vertical="center" wrapText="1"/>
    </xf>
    <xf numFmtId="43" fontId="26" fillId="7" borderId="9" xfId="1" applyFont="1" applyFill="1" applyBorder="1" applyAlignment="1">
      <alignment horizontal="right" vertical="center"/>
    </xf>
    <xf numFmtId="0" fontId="38" fillId="0" borderId="6" xfId="12" applyFont="1" applyBorder="1" applyAlignment="1">
      <alignment horizontal="left" vertical="center" wrapText="1"/>
    </xf>
    <xf numFmtId="0" fontId="38" fillId="0" borderId="7" xfId="12" applyFont="1" applyBorder="1" applyAlignment="1">
      <alignment horizontal="left" vertical="center" wrapText="1"/>
    </xf>
    <xf numFmtId="0" fontId="38" fillId="0" borderId="8" xfId="12" applyFont="1" applyBorder="1" applyAlignment="1">
      <alignment horizontal="left" vertical="center" wrapText="1"/>
    </xf>
    <xf numFmtId="165" fontId="24" fillId="0" borderId="0" xfId="0" applyFont="1" applyAlignment="1">
      <alignment horizontal="left" vertical="center"/>
    </xf>
    <xf numFmtId="0" fontId="26" fillId="0" borderId="9" xfId="27" applyFont="1" applyBorder="1" applyAlignment="1">
      <alignment horizontal="center"/>
    </xf>
    <xf numFmtId="44" fontId="26" fillId="0" borderId="9" xfId="8" applyFont="1" applyBorder="1" applyAlignment="1">
      <alignment horizontal="center"/>
    </xf>
    <xf numFmtId="44" fontId="26" fillId="3" borderId="9" xfId="8" applyFont="1" applyFill="1" applyBorder="1" applyAlignment="1">
      <alignment horizontal="center"/>
    </xf>
    <xf numFmtId="14" fontId="26" fillId="0" borderId="5" xfId="27" applyNumberFormat="1" applyFont="1" applyBorder="1" applyAlignment="1">
      <alignment horizontal="center" vertical="center"/>
    </xf>
    <xf numFmtId="14" fontId="26" fillId="0" borderId="4" xfId="27" applyNumberFormat="1" applyFont="1" applyBorder="1" applyAlignment="1">
      <alignment horizontal="center" vertical="center"/>
    </xf>
    <xf numFmtId="0" fontId="26" fillId="0" borderId="5" xfId="27" applyFont="1" applyBorder="1" applyAlignment="1">
      <alignment horizontal="center" vertical="center"/>
    </xf>
    <xf numFmtId="0" fontId="26" fillId="0" borderId="4" xfId="27" applyFont="1" applyBorder="1" applyAlignment="1">
      <alignment horizontal="center" vertical="center"/>
    </xf>
    <xf numFmtId="0" fontId="26" fillId="0" borderId="9" xfId="27" applyFont="1" applyBorder="1" applyAlignment="1">
      <alignment horizontal="center" vertical="center"/>
    </xf>
    <xf numFmtId="0" fontId="26" fillId="0" borderId="10" xfId="27" applyFont="1" applyBorder="1" applyAlignment="1">
      <alignment horizontal="center" vertical="center"/>
    </xf>
    <xf numFmtId="0" fontId="26" fillId="0" borderId="12" xfId="27" applyFont="1" applyBorder="1" applyAlignment="1">
      <alignment horizontal="center" vertical="center"/>
    </xf>
    <xf numFmtId="165" fontId="95" fillId="0" borderId="0" xfId="0" applyFont="1" applyAlignment="1">
      <alignment horizontal="left" vertical="center"/>
    </xf>
    <xf numFmtId="0" fontId="38" fillId="0" borderId="9" xfId="26" applyFont="1" applyBorder="1" applyAlignment="1">
      <alignment horizontal="center" vertical="center" wrapText="1"/>
    </xf>
    <xf numFmtId="0" fontId="26" fillId="0" borderId="9" xfId="26" applyFont="1" applyBorder="1" applyAlignment="1">
      <alignment horizontal="left" vertical="center" wrapText="1"/>
    </xf>
    <xf numFmtId="43" fontId="26" fillId="0" borderId="9" xfId="1" applyFont="1" applyBorder="1" applyAlignment="1">
      <alignment horizontal="justify" vertical="center" wrapText="1"/>
    </xf>
    <xf numFmtId="0" fontId="38" fillId="3" borderId="9" xfId="26" applyFont="1" applyFill="1" applyBorder="1" applyAlignment="1">
      <alignment horizontal="center" vertical="center" wrapText="1"/>
    </xf>
    <xf numFmtId="165" fontId="14" fillId="0" borderId="0" xfId="0" applyFont="1" applyAlignment="1">
      <alignment horizontal="left" vertical="top"/>
    </xf>
    <xf numFmtId="0" fontId="26" fillId="0" borderId="9" xfId="25" applyFont="1" applyBorder="1" applyAlignment="1">
      <alignment horizontal="left" vertical="center" wrapText="1"/>
    </xf>
    <xf numFmtId="44" fontId="26" fillId="0" borderId="9" xfId="8" applyFont="1" applyBorder="1" applyAlignment="1">
      <alignment horizontal="right"/>
    </xf>
    <xf numFmtId="44" fontId="26" fillId="0" borderId="9" xfId="8" applyFont="1" applyFill="1" applyBorder="1" applyAlignment="1">
      <alignment horizontal="right"/>
    </xf>
    <xf numFmtId="0" fontId="38" fillId="0" borderId="9" xfId="25" applyFont="1" applyBorder="1" applyAlignment="1">
      <alignment horizontal="left" vertical="center" wrapText="1"/>
    </xf>
    <xf numFmtId="44" fontId="38" fillId="0" borderId="9" xfId="8" applyFont="1" applyBorder="1" applyAlignment="1">
      <alignment horizontal="right"/>
    </xf>
    <xf numFmtId="0" fontId="26" fillId="0" borderId="9" xfId="24" applyFont="1" applyBorder="1" applyAlignment="1">
      <alignment horizontal="left" vertical="center"/>
    </xf>
    <xf numFmtId="43" fontId="26" fillId="0" borderId="9" xfId="1" applyFont="1" applyBorder="1" applyAlignment="1">
      <alignment horizontal="center" vertical="center"/>
    </xf>
    <xf numFmtId="43" fontId="26" fillId="3" borderId="9" xfId="1" applyFont="1" applyFill="1" applyBorder="1" applyAlignment="1">
      <alignment horizontal="center" vertical="center"/>
    </xf>
    <xf numFmtId="0" fontId="38" fillId="0" borderId="9" xfId="25" applyFont="1" applyBorder="1" applyAlignment="1">
      <alignment horizontal="center" vertical="center" wrapText="1"/>
    </xf>
    <xf numFmtId="0" fontId="26" fillId="0" borderId="9" xfId="24" applyFont="1" applyBorder="1" applyAlignment="1">
      <alignment horizontal="center" vertical="center"/>
    </xf>
    <xf numFmtId="0" fontId="38" fillId="0" borderId="9" xfId="24" applyFont="1" applyBorder="1" applyAlignment="1">
      <alignment horizontal="center" vertical="center"/>
    </xf>
    <xf numFmtId="0" fontId="38" fillId="0" borderId="9" xfId="24" applyFont="1" applyBorder="1" applyAlignment="1">
      <alignment horizontal="center" vertical="center" wrapText="1"/>
    </xf>
    <xf numFmtId="165" fontId="14" fillId="0" borderId="0" xfId="0" applyFont="1" applyFill="1" applyAlignment="1">
      <alignment horizontal="justify" vertical="top" wrapText="1"/>
    </xf>
    <xf numFmtId="0" fontId="42" fillId="0" borderId="9" xfId="23" applyFont="1" applyBorder="1" applyAlignment="1">
      <alignment horizontal="left" vertical="center" wrapText="1"/>
    </xf>
    <xf numFmtId="43" fontId="89" fillId="13" borderId="9" xfId="1" applyFont="1" applyFill="1" applyBorder="1" applyAlignment="1">
      <alignment vertical="center" wrapText="1"/>
    </xf>
    <xf numFmtId="0" fontId="90" fillId="0" borderId="9" xfId="23" applyFont="1" applyBorder="1" applyAlignment="1">
      <alignment horizontal="left" vertical="center" wrapText="1"/>
    </xf>
    <xf numFmtId="165" fontId="18" fillId="0" borderId="0" xfId="0" applyFont="1" applyAlignment="1">
      <alignment horizontal="left" vertical="center"/>
    </xf>
    <xf numFmtId="0" fontId="42" fillId="14" borderId="9" xfId="23" applyFont="1" applyFill="1" applyBorder="1" applyAlignment="1">
      <alignment horizontal="center" vertical="center" wrapText="1"/>
    </xf>
    <xf numFmtId="0" fontId="62" fillId="3" borderId="9" xfId="23" applyFont="1" applyFill="1" applyBorder="1" applyAlignment="1">
      <alignment horizontal="center" vertical="center" wrapText="1"/>
    </xf>
    <xf numFmtId="0" fontId="71" fillId="3" borderId="9" xfId="23" applyFont="1" applyFill="1" applyBorder="1" applyAlignment="1">
      <alignment horizontal="center" vertical="center" wrapText="1"/>
    </xf>
    <xf numFmtId="0" fontId="42" fillId="3" borderId="9" xfId="23" applyFont="1" applyFill="1" applyBorder="1" applyAlignment="1">
      <alignment horizontal="center" vertical="center" wrapText="1"/>
    </xf>
    <xf numFmtId="0" fontId="42" fillId="3" borderId="19" xfId="23" applyFont="1" applyFill="1" applyBorder="1" applyAlignment="1">
      <alignment horizontal="center" vertical="center" wrapText="1"/>
    </xf>
    <xf numFmtId="0" fontId="26" fillId="0" borderId="9" xfId="22" applyFont="1" applyBorder="1" applyAlignment="1">
      <alignment horizontal="left" vertical="center"/>
    </xf>
    <xf numFmtId="43" fontId="26" fillId="9" borderId="9" xfId="1" applyFont="1" applyFill="1" applyBorder="1" applyAlignment="1">
      <alignment horizontal="center" vertical="center"/>
    </xf>
    <xf numFmtId="43" fontId="26" fillId="7" borderId="9" xfId="1" applyFont="1" applyFill="1" applyBorder="1" applyAlignment="1">
      <alignment horizontal="center" vertical="center"/>
    </xf>
    <xf numFmtId="0" fontId="56" fillId="0" borderId="9" xfId="22" applyFont="1" applyBorder="1" applyAlignment="1">
      <alignment horizontal="left" vertical="center"/>
    </xf>
    <xf numFmtId="43" fontId="26" fillId="13" borderId="9" xfId="1" applyFont="1" applyFill="1" applyBorder="1" applyAlignment="1">
      <alignment horizontal="center" vertical="center"/>
    </xf>
    <xf numFmtId="165" fontId="30" fillId="0" borderId="0" xfId="0" applyFont="1" applyAlignment="1">
      <alignment horizontal="left" vertical="top"/>
    </xf>
    <xf numFmtId="0" fontId="38" fillId="3" borderId="9" xfId="22" applyFont="1" applyFill="1" applyBorder="1" applyAlignment="1">
      <alignment horizontal="center" vertical="center"/>
    </xf>
    <xf numFmtId="0" fontId="38" fillId="3" borderId="9" xfId="13" applyFont="1" applyFill="1" applyBorder="1" applyAlignment="1">
      <alignment horizontal="center" vertical="center" wrapText="1"/>
    </xf>
    <xf numFmtId="43" fontId="51" fillId="0" borderId="2" xfId="1" applyFont="1" applyBorder="1" applyAlignment="1">
      <alignment horizontal="right" vertical="center"/>
    </xf>
    <xf numFmtId="43" fontId="51" fillId="0" borderId="0" xfId="1" applyFont="1" applyBorder="1" applyAlignment="1">
      <alignment horizontal="right" vertical="center"/>
    </xf>
    <xf numFmtId="43" fontId="51" fillId="0" borderId="1" xfId="1" applyFont="1" applyBorder="1" applyAlignment="1">
      <alignment horizontal="right" vertical="center"/>
    </xf>
    <xf numFmtId="43" fontId="51" fillId="0" borderId="17" xfId="1" applyFont="1" applyBorder="1" applyAlignment="1">
      <alignment horizontal="right" vertical="center"/>
    </xf>
    <xf numFmtId="0" fontId="85" fillId="0" borderId="35" xfId="21" applyFont="1" applyBorder="1" applyAlignment="1">
      <alignment horizontal="center" vertical="center" wrapText="1"/>
    </xf>
    <xf numFmtId="0" fontId="85" fillId="0" borderId="36" xfId="21" applyFont="1" applyBorder="1" applyAlignment="1">
      <alignment horizontal="center" vertical="center" wrapText="1"/>
    </xf>
    <xf numFmtId="0" fontId="85" fillId="0" borderId="37" xfId="21" applyFont="1" applyBorder="1" applyAlignment="1">
      <alignment horizontal="center" vertical="center" wrapText="1"/>
    </xf>
    <xf numFmtId="43" fontId="51" fillId="0" borderId="39" xfId="1" applyFont="1" applyBorder="1" applyAlignment="1">
      <alignment horizontal="right" vertical="center"/>
    </xf>
    <xf numFmtId="43" fontId="51" fillId="0" borderId="36" xfId="1" applyFont="1" applyBorder="1" applyAlignment="1">
      <alignment horizontal="right" vertical="center"/>
    </xf>
    <xf numFmtId="43" fontId="51" fillId="0" borderId="37" xfId="1" applyFont="1" applyBorder="1" applyAlignment="1">
      <alignment horizontal="right" vertical="center"/>
    </xf>
    <xf numFmtId="43" fontId="51" fillId="0" borderId="40" xfId="1" applyFont="1" applyBorder="1" applyAlignment="1">
      <alignment horizontal="right" vertical="center"/>
    </xf>
    <xf numFmtId="0" fontId="51" fillId="0" borderId="27" xfId="21" applyFont="1" applyBorder="1" applyAlignment="1">
      <alignment horizontal="left" vertical="center" wrapText="1"/>
    </xf>
    <xf numFmtId="0" fontId="51" fillId="0" borderId="11" xfId="21" applyFont="1" applyBorder="1" applyAlignment="1">
      <alignment horizontal="left" vertical="center" wrapText="1"/>
    </xf>
    <xf numFmtId="0" fontId="51" fillId="0" borderId="12" xfId="21" applyFont="1" applyBorder="1" applyAlignment="1">
      <alignment horizontal="left" vertical="center" wrapText="1"/>
    </xf>
    <xf numFmtId="43" fontId="51" fillId="0" borderId="10" xfId="1" applyFont="1" applyBorder="1" applyAlignment="1">
      <alignment horizontal="right" vertical="center"/>
    </xf>
    <xf numFmtId="43" fontId="51" fillId="0" borderId="11" xfId="1" applyFont="1" applyBorder="1" applyAlignment="1">
      <alignment horizontal="right" vertical="center"/>
    </xf>
    <xf numFmtId="43" fontId="51" fillId="0" borderId="12" xfId="1" applyFont="1" applyBorder="1" applyAlignment="1">
      <alignment horizontal="right" vertical="center"/>
    </xf>
    <xf numFmtId="0" fontId="51" fillId="0" borderId="29" xfId="21" applyFont="1" applyBorder="1" applyAlignment="1">
      <alignment horizontal="left" vertical="center" wrapText="1"/>
    </xf>
    <xf numFmtId="0" fontId="51" fillId="0" borderId="3" xfId="21" applyFont="1" applyBorder="1" applyAlignment="1">
      <alignment horizontal="left" vertical="center" wrapText="1"/>
    </xf>
    <xf numFmtId="0" fontId="51" fillId="0" borderId="4" xfId="21" applyFont="1" applyBorder="1" applyAlignment="1">
      <alignment horizontal="left" vertical="center" wrapText="1"/>
    </xf>
    <xf numFmtId="43" fontId="51" fillId="0" borderId="5" xfId="1" applyFont="1" applyBorder="1" applyAlignment="1">
      <alignment horizontal="right" vertical="center"/>
    </xf>
    <xf numFmtId="43" fontId="51" fillId="0" borderId="4" xfId="1" applyFont="1" applyBorder="1" applyAlignment="1">
      <alignment horizontal="right" vertical="center"/>
    </xf>
    <xf numFmtId="43" fontId="51" fillId="0" borderId="3" xfId="1" applyFont="1" applyBorder="1" applyAlignment="1">
      <alignment horizontal="right" vertical="center"/>
    </xf>
    <xf numFmtId="0" fontId="86" fillId="0" borderId="27" xfId="21" applyFont="1" applyBorder="1" applyAlignment="1">
      <alignment horizontal="left" vertical="center" wrapText="1"/>
    </xf>
    <xf numFmtId="0" fontId="86" fillId="0" borderId="11" xfId="21" applyFont="1" applyBorder="1" applyAlignment="1">
      <alignment horizontal="left" vertical="center" wrapText="1"/>
    </xf>
    <xf numFmtId="0" fontId="86" fillId="0" borderId="12" xfId="21" applyFont="1" applyBorder="1" applyAlignment="1">
      <alignment horizontal="left" vertical="center" wrapText="1"/>
    </xf>
    <xf numFmtId="43" fontId="51" fillId="0" borderId="33" xfId="1" applyFont="1" applyBorder="1" applyAlignment="1">
      <alignment horizontal="right" vertical="center"/>
    </xf>
    <xf numFmtId="0" fontId="87" fillId="0" borderId="26" xfId="21" applyFont="1" applyBorder="1" applyAlignment="1">
      <alignment horizontal="justify" vertical="center" wrapText="1"/>
    </xf>
    <xf numFmtId="0" fontId="87" fillId="0" borderId="0" xfId="21" applyFont="1" applyAlignment="1">
      <alignment horizontal="justify" vertical="center" wrapText="1"/>
    </xf>
    <xf numFmtId="0" fontId="87" fillId="0" borderId="1" xfId="21" applyFont="1" applyBorder="1" applyAlignment="1">
      <alignment horizontal="justify" vertical="center" wrapText="1"/>
    </xf>
    <xf numFmtId="43" fontId="88" fillId="0" borderId="2" xfId="1" applyFont="1" applyBorder="1" applyAlignment="1">
      <alignment horizontal="right" vertical="center"/>
    </xf>
    <xf numFmtId="43" fontId="88" fillId="0" borderId="1" xfId="1" applyFont="1" applyBorder="1" applyAlignment="1">
      <alignment horizontal="right" vertical="center"/>
    </xf>
    <xf numFmtId="43" fontId="88" fillId="0" borderId="0" xfId="1" applyFont="1" applyBorder="1" applyAlignment="1">
      <alignment horizontal="right" vertical="center"/>
    </xf>
    <xf numFmtId="43" fontId="88" fillId="0" borderId="15" xfId="1" applyFont="1" applyBorder="1" applyAlignment="1">
      <alignment horizontal="right" vertical="center"/>
    </xf>
    <xf numFmtId="0" fontId="86" fillId="0" borderId="32" xfId="21" applyFont="1" applyBorder="1" applyAlignment="1">
      <alignment horizontal="left" vertical="center" wrapText="1"/>
    </xf>
    <xf numFmtId="0" fontId="86" fillId="0" borderId="7" xfId="21" applyFont="1" applyBorder="1" applyAlignment="1">
      <alignment horizontal="left" vertical="center" wrapText="1"/>
    </xf>
    <xf numFmtId="0" fontId="86" fillId="0" borderId="8" xfId="21" applyFont="1" applyBorder="1" applyAlignment="1">
      <alignment horizontal="left" vertical="center" wrapText="1"/>
    </xf>
    <xf numFmtId="43" fontId="51" fillId="0" borderId="15" xfId="1" applyFont="1" applyBorder="1" applyAlignment="1">
      <alignment horizontal="right" vertical="center"/>
    </xf>
    <xf numFmtId="0" fontId="51" fillId="0" borderId="32" xfId="21" applyFont="1" applyBorder="1" applyAlignment="1">
      <alignment horizontal="left" vertical="center" wrapText="1"/>
    </xf>
    <xf numFmtId="0" fontId="51" fillId="0" borderId="7" xfId="21" applyFont="1" applyBorder="1" applyAlignment="1">
      <alignment horizontal="left" vertical="center" wrapText="1"/>
    </xf>
    <xf numFmtId="0" fontId="51" fillId="0" borderId="8" xfId="21" applyFont="1" applyBorder="1" applyAlignment="1">
      <alignment horizontal="left" vertical="center" wrapText="1"/>
    </xf>
    <xf numFmtId="43" fontId="51" fillId="0" borderId="31" xfId="1" applyFont="1" applyBorder="1" applyAlignment="1">
      <alignment horizontal="right" vertical="center"/>
    </xf>
    <xf numFmtId="0" fontId="51" fillId="0" borderId="29" xfId="21" applyFont="1" applyBorder="1" applyAlignment="1">
      <alignment horizontal="left" vertical="center"/>
    </xf>
    <xf numFmtId="0" fontId="51" fillId="0" borderId="3" xfId="21" applyFont="1" applyBorder="1" applyAlignment="1">
      <alignment horizontal="left" vertical="center"/>
    </xf>
    <xf numFmtId="0" fontId="51" fillId="0" borderId="4" xfId="21" applyFont="1" applyBorder="1" applyAlignment="1">
      <alignment horizontal="left" vertical="center"/>
    </xf>
    <xf numFmtId="43" fontId="51" fillId="0" borderId="14" xfId="1" applyFont="1" applyBorder="1" applyAlignment="1">
      <alignment horizontal="right" vertical="center"/>
    </xf>
    <xf numFmtId="43" fontId="51" fillId="0" borderId="18" xfId="1" applyFont="1" applyBorder="1" applyAlignment="1">
      <alignment horizontal="right" vertical="center"/>
    </xf>
    <xf numFmtId="2" fontId="51" fillId="0" borderId="10" xfId="21" applyNumberFormat="1" applyFont="1" applyBorder="1" applyAlignment="1">
      <alignment horizontal="right" vertical="center"/>
    </xf>
    <xf numFmtId="2" fontId="51" fillId="0" borderId="11" xfId="21" applyNumberFormat="1" applyFont="1" applyBorder="1" applyAlignment="1">
      <alignment horizontal="right" vertical="center"/>
    </xf>
    <xf numFmtId="2" fontId="51" fillId="0" borderId="12" xfId="21" applyNumberFormat="1" applyFont="1" applyBorder="1" applyAlignment="1">
      <alignment horizontal="right" vertical="center"/>
    </xf>
    <xf numFmtId="2" fontId="51" fillId="0" borderId="15" xfId="21" applyNumberFormat="1" applyFont="1" applyBorder="1" applyAlignment="1">
      <alignment horizontal="right" vertical="center"/>
    </xf>
    <xf numFmtId="0" fontId="51" fillId="0" borderId="26" xfId="21" applyFont="1" applyBorder="1" applyAlignment="1">
      <alignment horizontal="left" vertical="center"/>
    </xf>
    <xf numFmtId="0" fontId="51" fillId="0" borderId="0" xfId="21" applyFont="1" applyAlignment="1">
      <alignment horizontal="left" vertical="center"/>
    </xf>
    <xf numFmtId="0" fontId="51" fillId="0" borderId="1" xfId="21" applyFont="1" applyBorder="1" applyAlignment="1">
      <alignment horizontal="left" vertical="center"/>
    </xf>
    <xf numFmtId="2" fontId="51" fillId="0" borderId="5" xfId="21" applyNumberFormat="1" applyFont="1" applyBorder="1" applyAlignment="1">
      <alignment horizontal="right" vertical="center"/>
    </xf>
    <xf numFmtId="2" fontId="51" fillId="0" borderId="4" xfId="21" applyNumberFormat="1" applyFont="1" applyBorder="1" applyAlignment="1">
      <alignment horizontal="right" vertical="center"/>
    </xf>
    <xf numFmtId="2" fontId="51" fillId="0" borderId="3" xfId="21" applyNumberFormat="1" applyFont="1" applyBorder="1" applyAlignment="1">
      <alignment horizontal="right" vertical="center"/>
    </xf>
    <xf numFmtId="0" fontId="51" fillId="0" borderId="27" xfId="21" applyFont="1" applyBorder="1" applyAlignment="1">
      <alignment horizontal="left" vertical="center"/>
    </xf>
    <xf numFmtId="0" fontId="51" fillId="0" borderId="11" xfId="21" applyFont="1" applyBorder="1" applyAlignment="1">
      <alignment horizontal="left" vertical="center"/>
    </xf>
    <xf numFmtId="0" fontId="51" fillId="0" borderId="12" xfId="21" applyFont="1" applyBorder="1" applyAlignment="1">
      <alignment horizontal="left" vertical="center"/>
    </xf>
    <xf numFmtId="43" fontId="51" fillId="0" borderId="19" xfId="1" applyFont="1" applyBorder="1" applyAlignment="1">
      <alignment horizontal="right" vertical="center"/>
    </xf>
    <xf numFmtId="43" fontId="51" fillId="0" borderId="28" xfId="1" applyFont="1" applyBorder="1" applyAlignment="1">
      <alignment horizontal="right" vertical="center"/>
    </xf>
    <xf numFmtId="0" fontId="85" fillId="0" borderId="20" xfId="21" applyFont="1" applyBorder="1" applyAlignment="1">
      <alignment horizontal="center" vertical="center" wrapText="1"/>
    </xf>
    <xf numFmtId="0" fontId="85" fillId="0" borderId="21" xfId="21" applyFont="1" applyBorder="1" applyAlignment="1">
      <alignment horizontal="center" vertical="center" wrapText="1"/>
    </xf>
    <xf numFmtId="0" fontId="85" fillId="0" borderId="23" xfId="21" applyFont="1" applyBorder="1" applyAlignment="1">
      <alignment horizontal="center" vertical="center" wrapText="1"/>
    </xf>
    <xf numFmtId="0" fontId="85" fillId="0" borderId="24" xfId="21" applyFont="1" applyBorder="1" applyAlignment="1">
      <alignment horizontal="center" vertical="center" wrapText="1"/>
    </xf>
    <xf numFmtId="0" fontId="85" fillId="0" borderId="22" xfId="21" applyFont="1" applyBorder="1" applyAlignment="1">
      <alignment horizontal="center" vertical="center" wrapText="1"/>
    </xf>
    <xf numFmtId="0" fontId="85" fillId="0" borderId="25" xfId="21" applyFont="1" applyBorder="1" applyAlignment="1">
      <alignment horizontal="center" vertical="center" wrapText="1"/>
    </xf>
    <xf numFmtId="0" fontId="26" fillId="0" borderId="9" xfId="20" applyFont="1" applyBorder="1" applyAlignment="1">
      <alignment horizontal="left" vertical="center" wrapText="1"/>
    </xf>
    <xf numFmtId="44" fontId="26" fillId="9" borderId="9" xfId="8" applyFont="1" applyFill="1" applyBorder="1" applyAlignment="1">
      <alignment horizontal="center" vertical="center"/>
    </xf>
    <xf numFmtId="165" fontId="46" fillId="0" borderId="0" xfId="0" applyFont="1" applyAlignment="1">
      <alignment horizontal="left" vertical="top"/>
    </xf>
    <xf numFmtId="165" fontId="29" fillId="0" borderId="0" xfId="0" applyFont="1" applyAlignment="1">
      <alignment horizontal="justify" vertical="top" wrapText="1"/>
    </xf>
    <xf numFmtId="0" fontId="38" fillId="3" borderId="9" xfId="20" applyFont="1" applyFill="1" applyBorder="1" applyAlignment="1">
      <alignment horizontal="center" vertical="center" wrapText="1"/>
    </xf>
    <xf numFmtId="44" fontId="26" fillId="0" borderId="9" xfId="8" applyFont="1" applyFill="1" applyBorder="1" applyAlignment="1">
      <alignment horizontal="center" vertical="center"/>
    </xf>
    <xf numFmtId="0" fontId="26" fillId="0" borderId="9" xfId="19" applyFont="1" applyBorder="1" applyAlignment="1">
      <alignment horizontal="left" vertical="center" wrapText="1"/>
    </xf>
    <xf numFmtId="43" fontId="26" fillId="0" borderId="9" xfId="1" applyFont="1" applyBorder="1" applyAlignment="1">
      <alignment horizontal="center" vertical="center" wrapText="1"/>
    </xf>
    <xf numFmtId="165" fontId="29" fillId="0" borderId="0" xfId="0" applyFont="1" applyAlignment="1">
      <alignment horizontal="left" vertical="top"/>
    </xf>
    <xf numFmtId="0" fontId="38" fillId="0" borderId="9" xfId="19" applyFont="1" applyBorder="1" applyAlignment="1">
      <alignment horizontal="center" vertical="center" wrapText="1"/>
    </xf>
    <xf numFmtId="14" fontId="38" fillId="0" borderId="9" xfId="8" applyNumberFormat="1" applyFont="1" applyBorder="1" applyAlignment="1">
      <alignment horizontal="center" vertical="center" wrapText="1"/>
    </xf>
    <xf numFmtId="0" fontId="38" fillId="0" borderId="9" xfId="8" applyNumberFormat="1" applyFont="1" applyBorder="1" applyAlignment="1">
      <alignment horizontal="center" vertical="center" wrapText="1"/>
    </xf>
    <xf numFmtId="165" fontId="46" fillId="0" borderId="0" xfId="0" applyFont="1" applyAlignment="1">
      <alignment horizontal="left" vertical="center"/>
    </xf>
    <xf numFmtId="43" fontId="77" fillId="0" borderId="2" xfId="1" applyFont="1" applyBorder="1" applyAlignment="1">
      <alignment horizontal="center" vertical="center" wrapText="1"/>
    </xf>
    <xf numFmtId="43" fontId="77" fillId="0" borderId="1" xfId="1" applyFont="1" applyBorder="1" applyAlignment="1">
      <alignment horizontal="center" vertical="center" wrapText="1"/>
    </xf>
    <xf numFmtId="43" fontId="77" fillId="0" borderId="2" xfId="1" applyFont="1" applyBorder="1" applyAlignment="1">
      <alignment horizontal="center" vertical="center"/>
    </xf>
    <xf numFmtId="43" fontId="77" fillId="0" borderId="1" xfId="1" applyFont="1" applyBorder="1" applyAlignment="1">
      <alignment horizontal="center" vertical="center"/>
    </xf>
    <xf numFmtId="165" fontId="72" fillId="0" borderId="6" xfId="0" applyFont="1" applyBorder="1" applyAlignment="1">
      <alignment horizontal="right" vertical="center"/>
    </xf>
    <xf numFmtId="165" fontId="72" fillId="0" borderId="7" xfId="0" applyFont="1" applyBorder="1" applyAlignment="1">
      <alignment horizontal="right" vertical="center"/>
    </xf>
    <xf numFmtId="165" fontId="72" fillId="0" borderId="8" xfId="0" applyFont="1" applyBorder="1" applyAlignment="1">
      <alignment horizontal="right" vertical="center"/>
    </xf>
    <xf numFmtId="43" fontId="77" fillId="0" borderId="6" xfId="1" applyFont="1" applyBorder="1" applyAlignment="1">
      <alignment horizontal="center" vertical="center"/>
    </xf>
    <xf numFmtId="43" fontId="77" fillId="0" borderId="8" xfId="1" applyFont="1" applyBorder="1" applyAlignment="1">
      <alignment horizontal="center" vertical="center"/>
    </xf>
    <xf numFmtId="165" fontId="72" fillId="0" borderId="6" xfId="0" applyFont="1" applyBorder="1" applyAlignment="1">
      <alignment horizontal="left" vertical="top" wrapText="1"/>
    </xf>
    <xf numFmtId="165" fontId="72" fillId="0" borderId="7" xfId="0" applyFont="1" applyBorder="1" applyAlignment="1">
      <alignment horizontal="left" vertical="top" wrapText="1"/>
    </xf>
    <xf numFmtId="165" fontId="72" fillId="0" borderId="8" xfId="0" applyFont="1" applyBorder="1" applyAlignment="1">
      <alignment horizontal="left" vertical="top" wrapText="1"/>
    </xf>
    <xf numFmtId="165" fontId="72" fillId="0" borderId="6" xfId="0" applyFont="1" applyBorder="1" applyAlignment="1">
      <alignment horizontal="center" vertical="center"/>
    </xf>
    <xf numFmtId="165" fontId="72" fillId="0" borderId="8" xfId="0" applyFont="1" applyBorder="1" applyAlignment="1">
      <alignment horizontal="center" vertical="center"/>
    </xf>
    <xf numFmtId="43" fontId="72" fillId="0" borderId="5" xfId="1" applyFont="1" applyBorder="1" applyAlignment="1">
      <alignment horizontal="center" vertical="center"/>
    </xf>
    <xf numFmtId="43" fontId="72" fillId="0" borderId="4" xfId="1" applyFont="1" applyBorder="1" applyAlignment="1">
      <alignment horizontal="center" vertical="center"/>
    </xf>
    <xf numFmtId="43" fontId="77" fillId="0" borderId="5" xfId="1" applyFont="1" applyBorder="1" applyAlignment="1">
      <alignment horizontal="center" vertical="center"/>
    </xf>
    <xf numFmtId="43" fontId="77" fillId="0" borderId="4" xfId="1" applyFont="1" applyBorder="1" applyAlignment="1">
      <alignment horizontal="center" vertical="center"/>
    </xf>
    <xf numFmtId="43" fontId="77" fillId="0" borderId="5" xfId="1" applyFont="1" applyBorder="1" applyAlignment="1">
      <alignment horizontal="center" vertical="center" wrapText="1"/>
    </xf>
    <xf numFmtId="43" fontId="77" fillId="0" borderId="4" xfId="1" applyFont="1" applyBorder="1" applyAlignment="1">
      <alignment horizontal="center" vertical="center" wrapText="1"/>
    </xf>
    <xf numFmtId="165" fontId="76" fillId="12" borderId="0" xfId="0" applyFont="1" applyFill="1" applyAlignment="1">
      <alignment horizontal="center" vertical="center" textRotation="90"/>
    </xf>
    <xf numFmtId="165" fontId="42" fillId="0" borderId="19" xfId="0" applyFont="1" applyBorder="1" applyAlignment="1">
      <alignment horizontal="center" vertical="center"/>
    </xf>
    <xf numFmtId="165" fontId="82" fillId="0" borderId="19" xfId="0" applyFont="1" applyBorder="1" applyAlignment="1">
      <alignment horizontal="center" vertical="center" wrapText="1"/>
    </xf>
    <xf numFmtId="43" fontId="77" fillId="0" borderId="10" xfId="1" applyFont="1" applyBorder="1" applyAlignment="1">
      <alignment horizontal="center" vertical="center"/>
    </xf>
    <xf numFmtId="43" fontId="77" fillId="0" borderId="12" xfId="1" applyFont="1" applyBorder="1" applyAlignment="1">
      <alignment horizontal="center" vertical="center"/>
    </xf>
    <xf numFmtId="165" fontId="66" fillId="0" borderId="9" xfId="0" applyFont="1" applyBorder="1" applyAlignment="1">
      <alignment horizontal="left" vertical="center" wrapText="1"/>
    </xf>
    <xf numFmtId="43" fontId="66" fillId="0" borderId="9" xfId="1" applyFont="1" applyBorder="1" applyAlignment="1">
      <alignment horizontal="center" vertical="center"/>
    </xf>
    <xf numFmtId="165" fontId="65" fillId="0" borderId="0" xfId="0" applyFont="1" applyAlignment="1">
      <alignment horizontal="justify" vertical="center" wrapText="1"/>
    </xf>
    <xf numFmtId="165" fontId="77" fillId="0" borderId="9" xfId="0" applyFont="1" applyBorder="1" applyAlignment="1">
      <alignment horizontal="center" vertical="center" wrapText="1"/>
    </xf>
    <xf numFmtId="165" fontId="70" fillId="0" borderId="9" xfId="0" applyFont="1" applyBorder="1" applyAlignment="1">
      <alignment horizontal="left" vertical="center" wrapText="1"/>
    </xf>
    <xf numFmtId="43" fontId="70" fillId="0" borderId="9" xfId="1" applyFont="1" applyBorder="1" applyAlignment="1">
      <alignment horizontal="center" vertical="center"/>
    </xf>
    <xf numFmtId="165" fontId="77" fillId="0" borderId="2" xfId="0" applyFont="1" applyBorder="1" applyAlignment="1">
      <alignment horizontal="center" vertical="center"/>
    </xf>
    <xf numFmtId="165" fontId="77" fillId="0" borderId="1" xfId="0" applyFont="1" applyBorder="1" applyAlignment="1">
      <alignment horizontal="center" vertical="center"/>
    </xf>
    <xf numFmtId="165" fontId="66" fillId="0" borderId="6" xfId="0" applyFont="1" applyBorder="1" applyAlignment="1">
      <alignment horizontal="center" vertical="center"/>
    </xf>
    <xf numFmtId="165" fontId="66" fillId="0" borderId="7" xfId="0" applyFont="1" applyBorder="1" applyAlignment="1">
      <alignment horizontal="center" vertical="center"/>
    </xf>
    <xf numFmtId="165" fontId="66" fillId="0" borderId="8" xfId="0" applyFont="1" applyBorder="1" applyAlignment="1">
      <alignment horizontal="center" vertical="center"/>
    </xf>
    <xf numFmtId="165" fontId="66" fillId="0" borderId="14" xfId="0" applyFont="1" applyBorder="1" applyAlignment="1">
      <alignment horizontal="left" vertical="center"/>
    </xf>
    <xf numFmtId="165" fontId="66" fillId="0" borderId="6" xfId="0" applyFont="1" applyBorder="1" applyAlignment="1">
      <alignment horizontal="left" vertical="center"/>
    </xf>
    <xf numFmtId="165" fontId="66" fillId="0" borderId="7" xfId="0" applyFont="1" applyBorder="1" applyAlignment="1">
      <alignment horizontal="left" vertical="center"/>
    </xf>
    <xf numFmtId="165" fontId="66" fillId="0" borderId="8" xfId="0" applyFont="1" applyBorder="1" applyAlignment="1">
      <alignment horizontal="left" vertical="center"/>
    </xf>
    <xf numFmtId="165" fontId="74" fillId="0" borderId="6" xfId="0" applyFont="1" applyBorder="1" applyAlignment="1">
      <alignment horizontal="left" vertical="center"/>
    </xf>
    <xf numFmtId="165" fontId="74" fillId="0" borderId="7" xfId="0" applyFont="1" applyBorder="1" applyAlignment="1">
      <alignment horizontal="left" vertical="center"/>
    </xf>
    <xf numFmtId="165" fontId="74" fillId="0" borderId="8" xfId="0" applyFont="1" applyBorder="1" applyAlignment="1">
      <alignment horizontal="left" vertical="center"/>
    </xf>
    <xf numFmtId="165" fontId="70" fillId="0" borderId="6" xfId="0" applyFont="1" applyBorder="1" applyAlignment="1">
      <alignment horizontal="center" vertical="center"/>
    </xf>
    <xf numFmtId="165" fontId="70" fillId="0" borderId="8" xfId="0" applyFont="1" applyBorder="1" applyAlignment="1">
      <alignment horizontal="center" vertical="center"/>
    </xf>
    <xf numFmtId="165" fontId="77" fillId="0" borderId="2" xfId="0" applyFont="1" applyBorder="1" applyAlignment="1">
      <alignment horizontal="center" vertical="center" wrapText="1"/>
    </xf>
    <xf numFmtId="165" fontId="77" fillId="0" borderId="1" xfId="0" applyFont="1" applyBorder="1" applyAlignment="1">
      <alignment horizontal="center" vertical="center" wrapText="1"/>
    </xf>
    <xf numFmtId="43" fontId="66" fillId="0" borderId="5" xfId="1" applyFont="1" applyBorder="1" applyAlignment="1">
      <alignment horizontal="center" vertical="center"/>
    </xf>
    <xf numFmtId="43" fontId="66" fillId="0" borderId="4" xfId="1" applyFont="1" applyBorder="1" applyAlignment="1">
      <alignment horizontal="center" vertical="center"/>
    </xf>
    <xf numFmtId="43" fontId="66" fillId="0" borderId="3" xfId="1" applyFont="1" applyBorder="1" applyAlignment="1">
      <alignment horizontal="center" vertical="center"/>
    </xf>
    <xf numFmtId="165" fontId="70" fillId="0" borderId="6" xfId="0" applyFont="1" applyBorder="1" applyAlignment="1">
      <alignment horizontal="left" vertical="center"/>
    </xf>
    <xf numFmtId="165" fontId="70" fillId="0" borderId="7" xfId="0" applyFont="1" applyBorder="1" applyAlignment="1">
      <alignment horizontal="left" vertical="center"/>
    </xf>
    <xf numFmtId="165" fontId="70" fillId="0" borderId="8" xfId="0" applyFont="1" applyBorder="1" applyAlignment="1">
      <alignment horizontal="left" vertical="center"/>
    </xf>
    <xf numFmtId="43" fontId="70" fillId="0" borderId="6" xfId="1" applyFont="1" applyBorder="1" applyAlignment="1">
      <alignment horizontal="center" vertical="center"/>
    </xf>
    <xf numFmtId="43" fontId="70" fillId="0" borderId="8" xfId="1" applyFont="1" applyBorder="1" applyAlignment="1">
      <alignment horizontal="center" vertical="center"/>
    </xf>
    <xf numFmtId="43" fontId="70" fillId="0" borderId="7" xfId="1" applyFont="1" applyBorder="1" applyAlignment="1">
      <alignment horizontal="center" vertical="center"/>
    </xf>
    <xf numFmtId="165" fontId="72" fillId="0" borderId="6" xfId="0" applyFont="1" applyBorder="1" applyAlignment="1">
      <alignment horizontal="center" vertical="center" wrapText="1"/>
    </xf>
    <xf numFmtId="165" fontId="72" fillId="0" borderId="8" xfId="0" applyFont="1" applyBorder="1" applyAlignment="1">
      <alignment horizontal="center" vertical="center" wrapText="1"/>
    </xf>
    <xf numFmtId="165" fontId="70" fillId="0" borderId="5" xfId="0" applyFont="1" applyBorder="1" applyAlignment="1">
      <alignment horizontal="center" vertical="center"/>
    </xf>
    <xf numFmtId="165" fontId="70" fillId="0" borderId="3" xfId="0" applyFont="1" applyBorder="1" applyAlignment="1">
      <alignment horizontal="center" vertical="center"/>
    </xf>
    <xf numFmtId="165" fontId="70" fillId="0" borderId="4" xfId="0" applyFont="1" applyBorder="1" applyAlignment="1">
      <alignment horizontal="center" vertical="center"/>
    </xf>
    <xf numFmtId="43" fontId="70" fillId="0" borderId="18" xfId="1" applyFont="1" applyBorder="1" applyAlignment="1">
      <alignment horizontal="center" vertical="center"/>
    </xf>
    <xf numFmtId="43" fontId="70" fillId="0" borderId="4" xfId="1" applyFont="1" applyBorder="1" applyAlignment="1">
      <alignment horizontal="center" vertical="center"/>
    </xf>
    <xf numFmtId="43" fontId="70" fillId="0" borderId="17" xfId="1" applyFont="1" applyBorder="1" applyAlignment="1">
      <alignment horizontal="center" vertical="center"/>
    </xf>
    <xf numFmtId="43" fontId="70" fillId="0" borderId="3" xfId="1" applyFont="1" applyBorder="1" applyAlignment="1">
      <alignment horizontal="center" vertical="center"/>
    </xf>
    <xf numFmtId="165" fontId="70" fillId="0" borderId="10" xfId="0" applyFont="1" applyBorder="1" applyAlignment="1">
      <alignment horizontal="left" vertical="center"/>
    </xf>
    <xf numFmtId="165" fontId="70" fillId="0" borderId="11" xfId="0" applyFont="1" applyBorder="1" applyAlignment="1">
      <alignment horizontal="left" vertical="center"/>
    </xf>
    <xf numFmtId="165" fontId="70" fillId="0" borderId="12" xfId="0" applyFont="1" applyBorder="1" applyAlignment="1">
      <alignment horizontal="left" vertical="center"/>
    </xf>
    <xf numFmtId="43" fontId="70" fillId="0" borderId="16" xfId="1" applyFont="1" applyBorder="1" applyAlignment="1">
      <alignment horizontal="center" vertical="center"/>
    </xf>
    <xf numFmtId="43" fontId="70" fillId="0" borderId="1" xfId="1" applyFont="1" applyBorder="1" applyAlignment="1">
      <alignment horizontal="center" vertical="center"/>
    </xf>
    <xf numFmtId="43" fontId="70" fillId="0" borderId="15" xfId="1" applyFont="1" applyBorder="1" applyAlignment="1">
      <alignment horizontal="center" vertical="center"/>
    </xf>
    <xf numFmtId="43" fontId="70" fillId="0" borderId="0" xfId="1" applyFont="1" applyBorder="1" applyAlignment="1">
      <alignment horizontal="center" vertical="center"/>
    </xf>
    <xf numFmtId="165" fontId="70" fillId="0" borderId="11" xfId="0" applyFont="1" applyBorder="1" applyAlignment="1">
      <alignment horizontal="center" vertical="center"/>
    </xf>
    <xf numFmtId="165" fontId="70" fillId="0" borderId="12" xfId="0" applyFont="1" applyBorder="1" applyAlignment="1">
      <alignment horizontal="center" vertical="center"/>
    </xf>
    <xf numFmtId="43" fontId="70" fillId="0" borderId="5" xfId="1" applyFont="1" applyBorder="1" applyAlignment="1">
      <alignment horizontal="center" vertical="center"/>
    </xf>
    <xf numFmtId="165" fontId="70" fillId="0" borderId="0" xfId="0" applyFont="1" applyAlignment="1">
      <alignment horizontal="center" vertical="center"/>
    </xf>
    <xf numFmtId="165" fontId="70" fillId="0" borderId="1" xfId="0" applyFont="1" applyBorder="1" applyAlignment="1">
      <alignment horizontal="center" vertical="center"/>
    </xf>
    <xf numFmtId="43" fontId="42" fillId="0" borderId="2" xfId="1" applyFont="1" applyBorder="1" applyAlignment="1">
      <alignment horizontal="center"/>
    </xf>
    <xf numFmtId="43" fontId="42" fillId="0" borderId="1" xfId="1" applyFont="1" applyBorder="1" applyAlignment="1">
      <alignment horizontal="center"/>
    </xf>
    <xf numFmtId="43" fontId="42" fillId="0" borderId="0" xfId="1" applyFont="1" applyBorder="1" applyAlignment="1">
      <alignment horizontal="center"/>
    </xf>
    <xf numFmtId="165" fontId="71" fillId="0" borderId="6" xfId="0" applyFont="1" applyBorder="1" applyAlignment="1">
      <alignment horizontal="left" vertical="center"/>
    </xf>
    <xf numFmtId="165" fontId="71" fillId="0" borderId="7" xfId="0" applyFont="1" applyBorder="1" applyAlignment="1">
      <alignment horizontal="left" vertical="center"/>
    </xf>
    <xf numFmtId="165" fontId="71" fillId="0" borderId="8" xfId="0" applyFont="1" applyBorder="1" applyAlignment="1">
      <alignment horizontal="left" vertical="center"/>
    </xf>
    <xf numFmtId="165" fontId="70" fillId="0" borderId="5" xfId="0" applyFont="1" applyBorder="1" applyAlignment="1">
      <alignment horizontal="left" vertical="center"/>
    </xf>
    <xf numFmtId="165" fontId="70" fillId="0" borderId="3" xfId="0" applyFont="1" applyBorder="1" applyAlignment="1">
      <alignment horizontal="left" vertical="center"/>
    </xf>
    <xf numFmtId="165" fontId="70" fillId="0" borderId="4" xfId="0" applyFont="1" applyBorder="1" applyAlignment="1">
      <alignment horizontal="left" vertical="center"/>
    </xf>
    <xf numFmtId="165" fontId="68" fillId="12" borderId="0" xfId="0" applyFont="1" applyFill="1" applyAlignment="1">
      <alignment horizontal="center" vertical="center" textRotation="90"/>
    </xf>
    <xf numFmtId="165" fontId="69" fillId="0" borderId="2" xfId="0" applyFont="1" applyBorder="1" applyAlignment="1">
      <alignment horizontal="center" vertical="center" wrapText="1"/>
    </xf>
    <xf numFmtId="165" fontId="69" fillId="0" borderId="1" xfId="0" applyFont="1" applyBorder="1" applyAlignment="1">
      <alignment horizontal="center" vertical="center" wrapText="1"/>
    </xf>
    <xf numFmtId="165" fontId="69" fillId="0" borderId="0" xfId="0" applyFont="1" applyAlignment="1">
      <alignment horizontal="center" vertical="center" wrapText="1"/>
    </xf>
    <xf numFmtId="165" fontId="70" fillId="0" borderId="10" xfId="0" applyFont="1" applyBorder="1" applyAlignment="1">
      <alignment horizontal="center" vertical="center"/>
    </xf>
    <xf numFmtId="165" fontId="70" fillId="0" borderId="2" xfId="0" applyFont="1" applyBorder="1" applyAlignment="1">
      <alignment horizontal="center" vertical="center"/>
    </xf>
    <xf numFmtId="165" fontId="70" fillId="0" borderId="10" xfId="0" applyFont="1" applyBorder="1" applyAlignment="1">
      <alignment horizontal="left" vertical="top" wrapText="1"/>
    </xf>
    <xf numFmtId="165" fontId="70" fillId="0" borderId="11" xfId="0" applyFont="1" applyBorder="1" applyAlignment="1">
      <alignment horizontal="left" vertical="top" wrapText="1"/>
    </xf>
    <xf numFmtId="165" fontId="70" fillId="0" borderId="12" xfId="0" applyFont="1" applyBorder="1" applyAlignment="1">
      <alignment horizontal="left" vertical="top" wrapText="1"/>
    </xf>
    <xf numFmtId="164" fontId="62" fillId="0" borderId="6" xfId="4" applyFont="1" applyBorder="1" applyAlignment="1">
      <alignment horizontal="left"/>
    </xf>
    <xf numFmtId="164" fontId="62" fillId="0" borderId="7" xfId="4" applyFont="1" applyBorder="1" applyAlignment="1">
      <alignment horizontal="left"/>
    </xf>
    <xf numFmtId="164" fontId="62" fillId="0" borderId="8" xfId="4" applyFont="1" applyBorder="1" applyAlignment="1">
      <alignment horizontal="left"/>
    </xf>
    <xf numFmtId="43" fontId="62" fillId="0" borderId="6" xfId="1" applyFont="1" applyBorder="1" applyAlignment="1">
      <alignment horizontal="center"/>
    </xf>
    <xf numFmtId="43" fontId="62" fillId="0" borderId="8" xfId="1" applyFont="1" applyBorder="1" applyAlignment="1">
      <alignment horizontal="center"/>
    </xf>
    <xf numFmtId="165" fontId="66" fillId="0" borderId="10" xfId="0" applyFont="1" applyBorder="1" applyAlignment="1">
      <alignment horizontal="center" vertical="center" wrapText="1"/>
    </xf>
    <xf numFmtId="165" fontId="66" fillId="0" borderId="11" xfId="0" applyFont="1" applyBorder="1" applyAlignment="1">
      <alignment horizontal="center" vertical="center" wrapText="1"/>
    </xf>
    <xf numFmtId="165" fontId="66" fillId="0" borderId="12" xfId="0" applyFont="1" applyBorder="1" applyAlignment="1">
      <alignment horizontal="center" vertical="center" wrapText="1"/>
    </xf>
    <xf numFmtId="165" fontId="66" fillId="0" borderId="5" xfId="0" applyFont="1" applyBorder="1" applyAlignment="1">
      <alignment horizontal="center" vertical="center" wrapText="1"/>
    </xf>
    <xf numFmtId="165" fontId="66" fillId="0" borderId="3" xfId="0" applyFont="1" applyBorder="1" applyAlignment="1">
      <alignment horizontal="center" vertical="center" wrapText="1"/>
    </xf>
    <xf numFmtId="165" fontId="66" fillId="0" borderId="4" xfId="0" applyFont="1" applyBorder="1" applyAlignment="1">
      <alignment horizontal="center" vertical="center" wrapText="1"/>
    </xf>
    <xf numFmtId="165" fontId="66" fillId="0" borderId="6" xfId="0" applyFont="1" applyBorder="1" applyAlignment="1">
      <alignment horizontal="center" vertical="center" wrapText="1"/>
    </xf>
    <xf numFmtId="165" fontId="66" fillId="0" borderId="8" xfId="0" applyFont="1" applyBorder="1" applyAlignment="1">
      <alignment horizontal="center" vertical="center" wrapText="1"/>
    </xf>
    <xf numFmtId="165" fontId="66" fillId="0" borderId="7" xfId="0" applyFont="1" applyBorder="1" applyAlignment="1">
      <alignment horizontal="center" vertical="center" wrapText="1"/>
    </xf>
    <xf numFmtId="0" fontId="60" fillId="0" borderId="2" xfId="18" quotePrefix="1" applyFont="1" applyBorder="1" applyAlignment="1">
      <alignment horizontal="left" vertical="top" wrapText="1"/>
    </xf>
    <xf numFmtId="0" fontId="60" fillId="0" borderId="0" xfId="18" quotePrefix="1" applyFont="1" applyAlignment="1">
      <alignment horizontal="left" vertical="top" wrapText="1"/>
    </xf>
    <xf numFmtId="0" fontId="60" fillId="0" borderId="1" xfId="18" quotePrefix="1" applyFont="1" applyBorder="1" applyAlignment="1">
      <alignment horizontal="left" vertical="top" wrapText="1"/>
    </xf>
    <xf numFmtId="0" fontId="60" fillId="0" borderId="2" xfId="18" quotePrefix="1" applyFont="1" applyBorder="1" applyAlignment="1">
      <alignment horizontal="left" wrapText="1"/>
    </xf>
    <xf numFmtId="0" fontId="60" fillId="0" borderId="0" xfId="18" quotePrefix="1" applyFont="1" applyAlignment="1">
      <alignment horizontal="left" wrapText="1"/>
    </xf>
    <xf numFmtId="0" fontId="60" fillId="0" borderId="1" xfId="18" quotePrefix="1" applyFont="1" applyBorder="1" applyAlignment="1">
      <alignment horizontal="left" wrapText="1"/>
    </xf>
    <xf numFmtId="0" fontId="60" fillId="0" borderId="6" xfId="18" applyFont="1" applyBorder="1" applyAlignment="1">
      <alignment horizontal="left" wrapText="1"/>
    </xf>
    <xf numFmtId="0" fontId="60" fillId="0" borderId="7" xfId="18" applyFont="1" applyBorder="1" applyAlignment="1">
      <alignment horizontal="left" wrapText="1"/>
    </xf>
    <xf numFmtId="0" fontId="60" fillId="0" borderId="8" xfId="18" applyFont="1" applyBorder="1" applyAlignment="1">
      <alignment horizontal="left" wrapText="1"/>
    </xf>
    <xf numFmtId="43" fontId="42" fillId="0" borderId="9" xfId="1" applyFont="1" applyBorder="1" applyAlignment="1">
      <alignment horizontal="center"/>
    </xf>
    <xf numFmtId="0" fontId="60" fillId="0" borderId="10" xfId="18" applyFont="1" applyBorder="1" applyAlignment="1">
      <alignment horizontal="left" wrapText="1"/>
    </xf>
    <xf numFmtId="0" fontId="60" fillId="0" borderId="11" xfId="18" applyFont="1" applyBorder="1" applyAlignment="1">
      <alignment horizontal="left" wrapText="1"/>
    </xf>
    <xf numFmtId="0" fontId="60" fillId="0" borderId="12" xfId="18" applyFont="1" applyBorder="1" applyAlignment="1">
      <alignment horizontal="left" wrapText="1"/>
    </xf>
    <xf numFmtId="0" fontId="60" fillId="0" borderId="2" xfId="18" applyFont="1" applyBorder="1" applyAlignment="1">
      <alignment horizontal="left" wrapText="1"/>
    </xf>
    <xf numFmtId="0" fontId="60" fillId="0" borderId="0" xfId="18" applyFont="1" applyAlignment="1">
      <alignment horizontal="left" wrapText="1"/>
    </xf>
    <xf numFmtId="0" fontId="60" fillId="0" borderId="1" xfId="18" applyFont="1" applyBorder="1" applyAlignment="1">
      <alignment horizontal="left" wrapText="1"/>
    </xf>
    <xf numFmtId="0" fontId="62" fillId="0" borderId="9" xfId="18" quotePrefix="1" applyFont="1" applyBorder="1" applyAlignment="1">
      <alignment horizontal="right"/>
    </xf>
    <xf numFmtId="43" fontId="42" fillId="0" borderId="11" xfId="1" applyFont="1" applyBorder="1" applyAlignment="1">
      <alignment horizontal="center"/>
    </xf>
    <xf numFmtId="164" fontId="62" fillId="0" borderId="3" xfId="4" applyFont="1" applyBorder="1" applyAlignment="1">
      <alignment horizontal="left"/>
    </xf>
    <xf numFmtId="43" fontId="42" fillId="0" borderId="3" xfId="1" applyFont="1" applyBorder="1" applyAlignment="1">
      <alignment horizontal="center"/>
    </xf>
    <xf numFmtId="0" fontId="62" fillId="0" borderId="9" xfId="18" applyFont="1" applyBorder="1" applyAlignment="1">
      <alignment horizontal="right" wrapText="1"/>
    </xf>
    <xf numFmtId="0" fontId="60" fillId="0" borderId="5" xfId="18" applyFont="1" applyBorder="1" applyAlignment="1">
      <alignment horizontal="left" wrapText="1"/>
    </xf>
    <xf numFmtId="0" fontId="60" fillId="0" borderId="3" xfId="18" applyFont="1" applyBorder="1" applyAlignment="1">
      <alignment horizontal="left" wrapText="1"/>
    </xf>
    <xf numFmtId="0" fontId="60" fillId="0" borderId="4" xfId="18" applyFont="1" applyBorder="1" applyAlignment="1">
      <alignment horizontal="left" wrapText="1"/>
    </xf>
    <xf numFmtId="0" fontId="62" fillId="0" borderId="6" xfId="18" applyFont="1" applyBorder="1" applyAlignment="1">
      <alignment horizontal="right" vertical="top" wrapText="1"/>
    </xf>
    <xf numFmtId="0" fontId="62" fillId="0" borderId="7" xfId="18" applyFont="1" applyBorder="1" applyAlignment="1">
      <alignment horizontal="right" vertical="top" wrapText="1"/>
    </xf>
    <xf numFmtId="0" fontId="62" fillId="0" borderId="8" xfId="18" applyFont="1" applyBorder="1" applyAlignment="1">
      <alignment horizontal="right" vertical="top" wrapText="1"/>
    </xf>
    <xf numFmtId="0" fontId="62" fillId="0" borderId="9" xfId="18" applyFont="1" applyBorder="1" applyAlignment="1">
      <alignment horizontal="right"/>
    </xf>
    <xf numFmtId="0" fontId="61" fillId="0" borderId="2" xfId="18" applyFont="1" applyBorder="1" applyAlignment="1">
      <alignment horizontal="left" wrapText="1"/>
    </xf>
    <xf numFmtId="0" fontId="61" fillId="0" borderId="0" xfId="18" applyFont="1" applyAlignment="1">
      <alignment horizontal="left" wrapText="1"/>
    </xf>
    <xf numFmtId="0" fontId="61" fillId="0" borderId="1" xfId="18" applyFont="1" applyBorder="1" applyAlignment="1">
      <alignment horizontal="left" wrapText="1"/>
    </xf>
    <xf numFmtId="0" fontId="62" fillId="0" borderId="6" xfId="18" applyFont="1" applyBorder="1" applyAlignment="1">
      <alignment horizontal="center" vertical="center" wrapText="1"/>
    </xf>
    <xf numFmtId="0" fontId="62" fillId="0" borderId="7" xfId="18" applyFont="1" applyBorder="1" applyAlignment="1">
      <alignment horizontal="center" vertical="center" wrapText="1"/>
    </xf>
    <xf numFmtId="0" fontId="62" fillId="0" borderId="8" xfId="18" applyFont="1" applyBorder="1" applyAlignment="1">
      <alignment horizontal="center" vertical="center" wrapText="1"/>
    </xf>
    <xf numFmtId="0" fontId="62" fillId="0" borderId="5" xfId="18" applyFont="1" applyBorder="1" applyAlignment="1">
      <alignment horizontal="right"/>
    </xf>
    <xf numFmtId="0" fontId="62" fillId="0" borderId="3" xfId="18" applyFont="1" applyBorder="1" applyAlignment="1">
      <alignment horizontal="right"/>
    </xf>
    <xf numFmtId="0" fontId="62" fillId="0" borderId="4" xfId="18" applyFont="1" applyBorder="1" applyAlignment="1">
      <alignment horizontal="right"/>
    </xf>
    <xf numFmtId="43" fontId="62" fillId="0" borderId="2" xfId="1" applyFont="1" applyBorder="1" applyAlignment="1">
      <alignment horizontal="center"/>
    </xf>
    <xf numFmtId="43" fontId="62" fillId="0" borderId="1" xfId="1" applyFont="1" applyBorder="1" applyAlignment="1">
      <alignment horizontal="center"/>
    </xf>
    <xf numFmtId="0" fontId="59" fillId="0" borderId="6" xfId="18" applyFont="1" applyBorder="1" applyAlignment="1">
      <alignment horizontal="center" vertical="center" wrapText="1"/>
    </xf>
    <xf numFmtId="0" fontId="59" fillId="0" borderId="7" xfId="18" applyFont="1" applyBorder="1" applyAlignment="1">
      <alignment horizontal="center" vertical="center" wrapText="1"/>
    </xf>
    <xf numFmtId="0" fontId="59" fillId="0" borderId="8" xfId="18" applyFont="1" applyBorder="1" applyAlignment="1">
      <alignment horizontal="center" vertical="center" wrapText="1"/>
    </xf>
    <xf numFmtId="0" fontId="59" fillId="0" borderId="6" xfId="18" applyFont="1" applyBorder="1" applyAlignment="1">
      <alignment horizontal="center" vertical="top" wrapText="1"/>
    </xf>
    <xf numFmtId="0" fontId="59" fillId="0" borderId="8" xfId="18" applyFont="1" applyBorder="1" applyAlignment="1">
      <alignment horizontal="center" vertical="top" wrapText="1"/>
    </xf>
    <xf numFmtId="0" fontId="38" fillId="0" borderId="9" xfId="17" applyFont="1" applyBorder="1" applyAlignment="1">
      <alignment horizontal="left" vertical="center" wrapText="1"/>
    </xf>
    <xf numFmtId="44" fontId="26" fillId="0" borderId="9" xfId="8" applyFont="1" applyBorder="1" applyAlignment="1">
      <alignment horizontal="center" vertical="center" wrapText="1"/>
    </xf>
    <xf numFmtId="0" fontId="26" fillId="0" borderId="9" xfId="3" applyNumberFormat="1" applyFont="1" applyBorder="1" applyAlignment="1">
      <alignment horizontal="center" vertical="center" wrapText="1"/>
    </xf>
    <xf numFmtId="10" fontId="26" fillId="0" borderId="9" xfId="3" applyNumberFormat="1" applyFont="1" applyBorder="1" applyAlignment="1">
      <alignment horizontal="center" vertical="center" wrapText="1"/>
    </xf>
    <xf numFmtId="0" fontId="38" fillId="3" borderId="6" xfId="17" applyFont="1" applyFill="1" applyBorder="1" applyAlignment="1">
      <alignment horizontal="center" vertical="center" wrapText="1"/>
    </xf>
    <xf numFmtId="0" fontId="38" fillId="3" borderId="8" xfId="17" applyFont="1" applyFill="1" applyBorder="1" applyAlignment="1">
      <alignment horizontal="center" vertical="center" wrapText="1"/>
    </xf>
    <xf numFmtId="0" fontId="38" fillId="3" borderId="2" xfId="17" applyFont="1" applyFill="1" applyBorder="1" applyAlignment="1">
      <alignment horizontal="center" vertical="center" wrapText="1"/>
    </xf>
    <xf numFmtId="0" fontId="38" fillId="3" borderId="1" xfId="17" applyFont="1" applyFill="1" applyBorder="1" applyAlignment="1">
      <alignment horizontal="center" vertical="center" wrapText="1"/>
    </xf>
    <xf numFmtId="0" fontId="26" fillId="0" borderId="10" xfId="16" applyFont="1" applyFill="1" applyBorder="1" applyAlignment="1">
      <alignment horizontal="left" vertical="center"/>
    </xf>
    <xf numFmtId="0" fontId="26" fillId="0" borderId="11" xfId="16" applyFont="1" applyFill="1" applyBorder="1" applyAlignment="1">
      <alignment horizontal="left" vertical="center"/>
    </xf>
    <xf numFmtId="0" fontId="26" fillId="0" borderId="12" xfId="16" applyFont="1" applyFill="1" applyBorder="1" applyAlignment="1">
      <alignment horizontal="left" vertical="center"/>
    </xf>
    <xf numFmtId="165" fontId="26" fillId="0" borderId="9" xfId="0" applyFont="1" applyFill="1" applyBorder="1" applyAlignment="1">
      <alignment horizontal="center" vertical="center"/>
    </xf>
    <xf numFmtId="0" fontId="38" fillId="0" borderId="9" xfId="16" applyFont="1" applyFill="1" applyBorder="1" applyAlignment="1">
      <alignment horizontal="left" vertical="center"/>
    </xf>
    <xf numFmtId="165" fontId="38" fillId="0" borderId="9" xfId="0" applyFont="1" applyFill="1" applyBorder="1" applyAlignment="1">
      <alignment horizontal="center" vertical="center"/>
    </xf>
    <xf numFmtId="0" fontId="38" fillId="3" borderId="10" xfId="17" applyFont="1" applyFill="1" applyBorder="1" applyAlignment="1">
      <alignment horizontal="center" vertical="center" wrapText="1"/>
    </xf>
    <xf numFmtId="0" fontId="38" fillId="3" borderId="11" xfId="17" applyFont="1" applyFill="1" applyBorder="1" applyAlignment="1">
      <alignment horizontal="center" vertical="center" wrapText="1"/>
    </xf>
    <xf numFmtId="0" fontId="38" fillId="3" borderId="12" xfId="17" applyFont="1" applyFill="1" applyBorder="1" applyAlignment="1">
      <alignment horizontal="center" vertical="center" wrapText="1"/>
    </xf>
    <xf numFmtId="0" fontId="38" fillId="3" borderId="0" xfId="17" applyFont="1" applyFill="1" applyAlignment="1">
      <alignment horizontal="center" vertical="center" wrapText="1"/>
    </xf>
    <xf numFmtId="0" fontId="38" fillId="0" borderId="10" xfId="16" applyFont="1" applyFill="1" applyBorder="1" applyAlignment="1">
      <alignment horizontal="left" vertical="center"/>
    </xf>
    <xf numFmtId="0" fontId="38" fillId="0" borderId="11" xfId="16" applyFont="1" applyFill="1" applyBorder="1" applyAlignment="1">
      <alignment horizontal="left" vertical="center"/>
    </xf>
    <xf numFmtId="0" fontId="38" fillId="0" borderId="12" xfId="16" applyFont="1" applyFill="1" applyBorder="1" applyAlignment="1">
      <alignment horizontal="left" vertical="center"/>
    </xf>
    <xf numFmtId="0" fontId="38" fillId="0" borderId="9" xfId="16" applyFont="1" applyFill="1" applyBorder="1" applyAlignment="1">
      <alignment horizontal="center" vertical="center"/>
    </xf>
    <xf numFmtId="165" fontId="26" fillId="0" borderId="9" xfId="0" applyFont="1" applyFill="1" applyBorder="1" applyAlignment="1">
      <alignment horizontal="left"/>
    </xf>
    <xf numFmtId="165" fontId="26" fillId="0" borderId="9" xfId="0" applyFont="1" applyFill="1" applyBorder="1" applyAlignment="1">
      <alignment horizontal="center"/>
    </xf>
    <xf numFmtId="165" fontId="38" fillId="0" borderId="9" xfId="0" applyFont="1" applyFill="1" applyBorder="1" applyAlignment="1">
      <alignment horizontal="left"/>
    </xf>
    <xf numFmtId="165" fontId="38" fillId="0" borderId="9" xfId="0" applyFont="1" applyFill="1" applyBorder="1" applyAlignment="1">
      <alignment horizontal="center"/>
    </xf>
    <xf numFmtId="165" fontId="26" fillId="0" borderId="7" xfId="0" applyFont="1" applyFill="1" applyBorder="1" applyAlignment="1">
      <alignment horizontal="left"/>
    </xf>
    <xf numFmtId="165" fontId="26" fillId="0" borderId="7" xfId="0" applyFont="1" applyFill="1" applyBorder="1" applyAlignment="1">
      <alignment horizontal="center"/>
    </xf>
    <xf numFmtId="165" fontId="28" fillId="0" borderId="0" xfId="0" applyFont="1" applyAlignment="1">
      <alignment horizontal="left" vertical="top"/>
    </xf>
    <xf numFmtId="165" fontId="38" fillId="0" borderId="6" xfId="0" applyFont="1" applyFill="1" applyBorder="1" applyAlignment="1">
      <alignment horizontal="left"/>
    </xf>
    <xf numFmtId="165" fontId="38" fillId="0" borderId="7" xfId="0" applyFont="1" applyFill="1" applyBorder="1" applyAlignment="1">
      <alignment horizontal="left"/>
    </xf>
    <xf numFmtId="165" fontId="38" fillId="0" borderId="8" xfId="0" applyFont="1" applyFill="1" applyBorder="1" applyAlignment="1">
      <alignment horizontal="left"/>
    </xf>
    <xf numFmtId="165" fontId="33" fillId="0" borderId="0" xfId="0" quotePrefix="1" applyFont="1" applyAlignment="1">
      <alignment horizontal="left" vertical="top" wrapText="1"/>
    </xf>
    <xf numFmtId="165" fontId="33" fillId="0" borderId="0" xfId="0" applyFont="1" applyAlignment="1">
      <alignment horizontal="left" vertical="top" wrapText="1"/>
    </xf>
    <xf numFmtId="165" fontId="18" fillId="0" borderId="0" xfId="0" applyFont="1" applyAlignment="1">
      <alignment horizontal="left" vertical="top"/>
    </xf>
    <xf numFmtId="165" fontId="28" fillId="0" borderId="0" xfId="0" applyFont="1" applyAlignment="1">
      <alignment horizontal="left" vertical="top" wrapText="1"/>
    </xf>
    <xf numFmtId="0" fontId="38" fillId="0" borderId="9" xfId="15" applyFont="1" applyBorder="1" applyAlignment="1">
      <alignment horizontal="center" vertical="center" wrapText="1"/>
    </xf>
    <xf numFmtId="43" fontId="38" fillId="7" borderId="9" xfId="1" applyFont="1" applyFill="1" applyBorder="1" applyAlignment="1">
      <alignment horizontal="center" vertical="center"/>
    </xf>
    <xf numFmtId="0" fontId="5" fillId="0" borderId="0" xfId="15" applyFont="1" applyAlignment="1">
      <alignment horizontal="left" vertical="center" wrapText="1"/>
    </xf>
    <xf numFmtId="0" fontId="35" fillId="0" borderId="9" xfId="15" applyFont="1" applyBorder="1" applyAlignment="1">
      <alignment horizontal="left" vertical="center" wrapText="1"/>
    </xf>
    <xf numFmtId="0" fontId="26" fillId="0" borderId="9" xfId="15" applyFont="1" applyBorder="1" applyAlignment="1">
      <alignment horizontal="left" vertical="center" wrapText="1"/>
    </xf>
    <xf numFmtId="43" fontId="38" fillId="0" borderId="9" xfId="1" applyFont="1" applyBorder="1" applyAlignment="1">
      <alignment horizontal="center" vertical="center"/>
    </xf>
    <xf numFmtId="0" fontId="38" fillId="0" borderId="9" xfId="15" applyFont="1" applyBorder="1" applyAlignment="1">
      <alignment horizontal="left" vertical="center" wrapText="1"/>
    </xf>
    <xf numFmtId="43" fontId="26" fillId="11" borderId="9" xfId="1" applyFont="1" applyFill="1" applyBorder="1" applyAlignment="1">
      <alignment horizontal="center" vertical="center"/>
    </xf>
    <xf numFmtId="0" fontId="26" fillId="0" borderId="9" xfId="15" applyFont="1" applyBorder="1" applyAlignment="1">
      <alignment horizontal="left" vertical="center"/>
    </xf>
    <xf numFmtId="43" fontId="38" fillId="7" borderId="6" xfId="1" applyFont="1" applyFill="1" applyBorder="1" applyAlignment="1">
      <alignment horizontal="center" vertical="center"/>
    </xf>
    <xf numFmtId="43" fontId="38" fillId="7" borderId="8" xfId="1" applyFont="1" applyFill="1" applyBorder="1" applyAlignment="1">
      <alignment horizontal="center" vertical="center"/>
    </xf>
    <xf numFmtId="43" fontId="26" fillId="10" borderId="9" xfId="1" applyFont="1" applyFill="1" applyBorder="1" applyAlignment="1">
      <alignment horizontal="center" vertical="center"/>
    </xf>
    <xf numFmtId="0" fontId="56" fillId="0" borderId="9" xfId="15" applyFont="1" applyBorder="1" applyAlignment="1">
      <alignment horizontal="left" vertical="center" wrapText="1"/>
    </xf>
    <xf numFmtId="43" fontId="26" fillId="9" borderId="6" xfId="1" applyFont="1" applyFill="1" applyBorder="1" applyAlignment="1">
      <alignment horizontal="center" vertical="center"/>
    </xf>
    <xf numFmtId="43" fontId="26" fillId="9" borderId="8" xfId="1" applyFont="1" applyFill="1" applyBorder="1" applyAlignment="1">
      <alignment horizontal="center" vertical="center"/>
    </xf>
    <xf numFmtId="43" fontId="26" fillId="8" borderId="9" xfId="1" applyFont="1" applyFill="1" applyBorder="1" applyAlignment="1">
      <alignment horizontal="center" vertical="center"/>
    </xf>
    <xf numFmtId="43" fontId="26" fillId="0" borderId="9" xfId="1" applyFont="1" applyFill="1" applyBorder="1" applyAlignment="1">
      <alignment horizontal="center" vertical="center"/>
    </xf>
    <xf numFmtId="0" fontId="44" fillId="3" borderId="9" xfId="15" applyFont="1" applyFill="1" applyBorder="1" applyAlignment="1">
      <alignment horizontal="center" vertical="center"/>
    </xf>
    <xf numFmtId="0" fontId="38" fillId="0" borderId="6" xfId="15" applyFont="1" applyBorder="1" applyAlignment="1">
      <alignment horizontal="center" vertical="center"/>
    </xf>
    <xf numFmtId="0" fontId="38" fillId="0" borderId="7" xfId="15" applyFont="1" applyBorder="1" applyAlignment="1">
      <alignment horizontal="center" vertical="center"/>
    </xf>
    <xf numFmtId="0" fontId="38" fillId="0" borderId="8" xfId="15" applyFont="1" applyBorder="1" applyAlignment="1">
      <alignment horizontal="center" vertical="center"/>
    </xf>
    <xf numFmtId="49" fontId="38" fillId="7" borderId="9" xfId="15" applyNumberFormat="1" applyFont="1" applyFill="1" applyBorder="1" applyAlignment="1">
      <alignment horizontal="center" vertical="center" wrapText="1"/>
    </xf>
    <xf numFmtId="0" fontId="38" fillId="0" borderId="9" xfId="15" applyFont="1" applyBorder="1" applyAlignment="1">
      <alignment horizontal="center" vertical="center"/>
    </xf>
    <xf numFmtId="0" fontId="51" fillId="0" borderId="9" xfId="14" applyFont="1" applyBorder="1" applyAlignment="1">
      <alignment horizontal="left" vertical="center" wrapText="1"/>
    </xf>
    <xf numFmtId="44" fontId="51" fillId="0" borderId="9" xfId="8" applyFont="1" applyFill="1" applyBorder="1" applyAlignment="1">
      <alignment horizontal="center" vertical="center"/>
    </xf>
    <xf numFmtId="0" fontId="50" fillId="3" borderId="9" xfId="14" applyFont="1" applyFill="1" applyBorder="1" applyAlignment="1">
      <alignment horizontal="center" vertical="center" wrapText="1"/>
    </xf>
    <xf numFmtId="0" fontId="50" fillId="3" borderId="9" xfId="13" applyFont="1" applyFill="1" applyBorder="1" applyAlignment="1">
      <alignment horizontal="center" vertical="center" wrapText="1"/>
    </xf>
    <xf numFmtId="0" fontId="47" fillId="0" borderId="9" xfId="13" applyFont="1" applyBorder="1" applyAlignment="1">
      <alignment horizontal="left" vertical="center" wrapText="1"/>
    </xf>
    <xf numFmtId="44" fontId="47" fillId="0" borderId="9" xfId="8" applyFont="1" applyFill="1" applyBorder="1" applyAlignment="1">
      <alignment horizontal="center" vertical="center"/>
    </xf>
    <xf numFmtId="0" fontId="49" fillId="0" borderId="9" xfId="13" applyFont="1" applyBorder="1" applyAlignment="1">
      <alignment horizontal="right" vertical="center" wrapText="1"/>
    </xf>
    <xf numFmtId="0" fontId="47" fillId="3" borderId="9" xfId="13" applyFont="1" applyFill="1" applyBorder="1" applyAlignment="1">
      <alignment horizontal="center" vertical="center" wrapText="1"/>
    </xf>
    <xf numFmtId="0" fontId="48" fillId="3" borderId="9" xfId="13" applyFont="1" applyFill="1" applyBorder="1" applyAlignment="1">
      <alignment horizontal="center" vertical="center" wrapText="1"/>
    </xf>
    <xf numFmtId="0" fontId="47" fillId="0" borderId="9" xfId="12" applyFont="1" applyBorder="1" applyAlignment="1">
      <alignment horizontal="left" vertical="center" wrapText="1"/>
    </xf>
    <xf numFmtId="44" fontId="47" fillId="7" borderId="9" xfId="8" applyFont="1" applyFill="1" applyBorder="1" applyAlignment="1">
      <alignment horizontal="right" vertical="center"/>
    </xf>
    <xf numFmtId="0" fontId="44" fillId="0" borderId="9" xfId="10" applyFont="1" applyBorder="1" applyAlignment="1">
      <alignment horizontal="left" vertical="center"/>
    </xf>
    <xf numFmtId="43" fontId="44" fillId="3" borderId="9" xfId="1" applyFont="1" applyFill="1" applyBorder="1" applyAlignment="1">
      <alignment horizontal="center" vertical="center"/>
    </xf>
    <xf numFmtId="165" fontId="14" fillId="0" borderId="0" xfId="0" applyFont="1" applyAlignment="1">
      <alignment horizontal="left" vertical="top" wrapText="1"/>
    </xf>
    <xf numFmtId="0" fontId="45" fillId="0" borderId="9" xfId="11" applyFont="1" applyBorder="1" applyAlignment="1">
      <alignment horizontal="left" vertical="center"/>
    </xf>
    <xf numFmtId="43" fontId="45" fillId="0" borderId="9" xfId="1" applyFont="1" applyBorder="1" applyAlignment="1">
      <alignment horizontal="center" vertical="center"/>
    </xf>
    <xf numFmtId="43" fontId="45" fillId="3" borderId="9" xfId="1" applyFont="1" applyFill="1" applyBorder="1" applyAlignment="1">
      <alignment horizontal="center" vertical="center"/>
    </xf>
    <xf numFmtId="0" fontId="44" fillId="0" borderId="9" xfId="10" applyFont="1" applyBorder="1" applyAlignment="1">
      <alignment horizontal="center" vertical="center" wrapText="1"/>
    </xf>
    <xf numFmtId="165" fontId="28" fillId="0" borderId="0" xfId="0" applyFont="1" applyAlignment="1">
      <alignment horizontal="justify" vertical="center"/>
    </xf>
    <xf numFmtId="0" fontId="44" fillId="0" borderId="9" xfId="11" applyFont="1" applyBorder="1" applyAlignment="1">
      <alignment horizontal="center" vertical="center"/>
    </xf>
    <xf numFmtId="165" fontId="26" fillId="0" borderId="9" xfId="0" applyFont="1" applyBorder="1" applyAlignment="1">
      <alignment horizontal="center" vertical="center"/>
    </xf>
    <xf numFmtId="165" fontId="14" fillId="0" borderId="0" xfId="0" applyFont="1" applyAlignment="1">
      <alignment horizontal="justify" vertical="center"/>
    </xf>
    <xf numFmtId="0" fontId="44" fillId="4" borderId="6" xfId="10" applyFont="1" applyFill="1" applyBorder="1" applyAlignment="1">
      <alignment horizontal="center" vertical="center"/>
    </xf>
    <xf numFmtId="0" fontId="44" fillId="4" borderId="7" xfId="10" applyFont="1" applyFill="1" applyBorder="1" applyAlignment="1">
      <alignment horizontal="center" vertical="center"/>
    </xf>
    <xf numFmtId="0" fontId="44" fillId="4" borderId="8" xfId="10" applyFont="1" applyFill="1" applyBorder="1" applyAlignment="1">
      <alignment horizontal="center" vertical="center"/>
    </xf>
    <xf numFmtId="44" fontId="44" fillId="4" borderId="9" xfId="8" applyFont="1" applyFill="1" applyBorder="1" applyAlignment="1">
      <alignment horizontal="center" vertical="center" wrapText="1"/>
    </xf>
    <xf numFmtId="0" fontId="45" fillId="4" borderId="6" xfId="10" applyFont="1" applyFill="1" applyBorder="1" applyAlignment="1">
      <alignment horizontal="left" vertical="center"/>
    </xf>
    <xf numFmtId="0" fontId="45" fillId="4" borderId="7" xfId="10" applyFont="1" applyFill="1" applyBorder="1" applyAlignment="1">
      <alignment horizontal="left" vertical="center"/>
    </xf>
    <xf numFmtId="0" fontId="45" fillId="4" borderId="8" xfId="10" applyFont="1" applyFill="1" applyBorder="1" applyAlignment="1">
      <alignment horizontal="left" vertical="center"/>
    </xf>
    <xf numFmtId="44" fontId="45" fillId="4" borderId="9" xfId="8" applyFont="1" applyFill="1" applyBorder="1" applyAlignment="1">
      <alignment horizontal="center" vertical="center" wrapText="1"/>
    </xf>
    <xf numFmtId="0" fontId="42" fillId="0" borderId="0" xfId="9" applyFont="1" applyAlignment="1">
      <alignment horizontal="left" wrapText="1"/>
    </xf>
    <xf numFmtId="165" fontId="14" fillId="4" borderId="0" xfId="0" applyFont="1" applyFill="1" applyAlignment="1">
      <alignment horizontal="left" vertical="top"/>
    </xf>
    <xf numFmtId="0" fontId="43" fillId="4" borderId="6" xfId="10" applyFont="1" applyFill="1" applyBorder="1" applyAlignment="1">
      <alignment horizontal="left"/>
    </xf>
    <xf numFmtId="0" fontId="43" fillId="4" borderId="7" xfId="10" applyFont="1" applyFill="1" applyBorder="1" applyAlignment="1">
      <alignment horizontal="left"/>
    </xf>
    <xf numFmtId="0" fontId="43" fillId="4" borderId="8" xfId="10" applyFont="1" applyFill="1" applyBorder="1" applyAlignment="1">
      <alignment horizontal="left"/>
    </xf>
    <xf numFmtId="0" fontId="26" fillId="4" borderId="9" xfId="10" applyFont="1" applyFill="1" applyBorder="1" applyAlignment="1">
      <alignment horizontal="center"/>
    </xf>
    <xf numFmtId="0" fontId="44" fillId="4" borderId="9" xfId="10" applyFont="1" applyFill="1" applyBorder="1" applyAlignment="1">
      <alignment horizontal="center" vertical="center" wrapText="1"/>
    </xf>
    <xf numFmtId="0" fontId="38" fillId="0" borderId="9" xfId="9" applyFont="1" applyBorder="1" applyAlignment="1">
      <alignment horizontal="center" wrapText="1"/>
    </xf>
    <xf numFmtId="44" fontId="38" fillId="0" borderId="9" xfId="8" applyFont="1" applyBorder="1" applyAlignment="1">
      <alignment horizontal="center"/>
    </xf>
    <xf numFmtId="0" fontId="26" fillId="0" borderId="9" xfId="9" applyFont="1" applyBorder="1" applyAlignment="1">
      <alignment vertical="center" wrapText="1"/>
    </xf>
    <xf numFmtId="0" fontId="38" fillId="0" borderId="9" xfId="9" applyFont="1" applyBorder="1" applyAlignment="1">
      <alignment horizontal="center" vertical="center" wrapText="1"/>
    </xf>
    <xf numFmtId="0" fontId="26" fillId="0" borderId="9" xfId="9" applyFont="1" applyBorder="1" applyAlignment="1">
      <alignment horizontal="center" wrapText="1"/>
    </xf>
    <xf numFmtId="0" fontId="26" fillId="0" borderId="9" xfId="9" applyFont="1" applyBorder="1" applyAlignment="1">
      <alignment horizontal="left" vertical="top" wrapText="1"/>
    </xf>
    <xf numFmtId="0" fontId="26" fillId="0" borderId="9" xfId="9" applyFont="1" applyBorder="1" applyAlignment="1">
      <alignment horizontal="center"/>
    </xf>
    <xf numFmtId="0" fontId="38" fillId="0" borderId="9" xfId="9" applyFont="1" applyBorder="1" applyAlignment="1">
      <alignment horizontal="center"/>
    </xf>
    <xf numFmtId="0" fontId="38" fillId="0" borderId="9" xfId="9" applyFont="1" applyBorder="1" applyAlignment="1">
      <alignment horizontal="center" vertical="center"/>
    </xf>
    <xf numFmtId="0" fontId="26" fillId="0" borderId="9" xfId="7" applyFont="1" applyBorder="1" applyAlignment="1">
      <alignment horizontal="left" vertical="center" wrapText="1"/>
    </xf>
    <xf numFmtId="0" fontId="38" fillId="0" borderId="9" xfId="7" applyFont="1" applyBorder="1" applyAlignment="1">
      <alignment horizontal="left" vertical="center" wrapText="1"/>
    </xf>
    <xf numFmtId="44" fontId="38" fillId="0" borderId="9" xfId="8" applyFont="1" applyBorder="1" applyAlignment="1">
      <alignment horizontal="center" vertical="center" wrapText="1"/>
    </xf>
    <xf numFmtId="0" fontId="38" fillId="0" borderId="9" xfId="7" applyFont="1" applyBorder="1" applyAlignment="1">
      <alignment horizontal="center" vertical="center" wrapText="1"/>
    </xf>
    <xf numFmtId="165" fontId="30" fillId="0" borderId="0" xfId="0" applyFont="1" applyAlignment="1">
      <alignment horizontal="left" vertical="top" wrapText="1"/>
    </xf>
    <xf numFmtId="165" fontId="36" fillId="0" borderId="9" xfId="0" applyFont="1" applyBorder="1" applyAlignment="1">
      <alignment horizontal="left" vertical="center" wrapText="1"/>
    </xf>
    <xf numFmtId="165" fontId="35" fillId="6" borderId="9" xfId="0" applyFont="1" applyFill="1" applyBorder="1" applyAlignment="1">
      <alignment horizontal="center" vertical="center" wrapText="1"/>
    </xf>
    <xf numFmtId="165" fontId="35" fillId="5" borderId="9" xfId="0" applyFont="1" applyFill="1" applyBorder="1" applyAlignment="1">
      <alignment horizontal="center" vertical="center" wrapText="1"/>
    </xf>
    <xf numFmtId="165" fontId="29" fillId="0" borderId="0" xfId="0" applyFont="1" applyAlignment="1">
      <alignment horizontal="left" vertical="center"/>
    </xf>
    <xf numFmtId="165" fontId="29" fillId="4" borderId="0" xfId="0" quotePrefix="1" applyFont="1" applyFill="1" applyAlignment="1">
      <alignment horizontal="justify" vertical="top" wrapText="1"/>
    </xf>
    <xf numFmtId="165" fontId="30" fillId="4" borderId="0" xfId="0" applyFont="1" applyFill="1" applyAlignment="1">
      <alignment horizontal="justify" vertical="top" wrapText="1"/>
    </xf>
    <xf numFmtId="0" fontId="26" fillId="0" borderId="9" xfId="6" applyFont="1" applyBorder="1" applyAlignment="1">
      <alignment horizontal="left" vertical="center" wrapText="1"/>
    </xf>
    <xf numFmtId="0" fontId="26" fillId="0" borderId="9" xfId="6" applyFont="1" applyFill="1" applyBorder="1" applyAlignment="1">
      <alignment horizontal="left" vertical="center" wrapText="1"/>
    </xf>
    <xf numFmtId="165" fontId="18" fillId="0" borderId="0" xfId="0" applyFont="1" applyAlignment="1">
      <alignment horizontal="center" vertical="center"/>
    </xf>
    <xf numFmtId="165" fontId="14" fillId="0" borderId="0" xfId="0" applyFont="1" applyAlignment="1">
      <alignment horizontal="left" vertical="center"/>
    </xf>
    <xf numFmtId="165" fontId="23" fillId="0" borderId="0" xfId="0" applyFont="1" applyAlignment="1">
      <alignment horizontal="justify" vertical="top" wrapText="1"/>
    </xf>
    <xf numFmtId="165" fontId="21" fillId="0" borderId="0" xfId="0" applyFont="1" applyAlignment="1">
      <alignment horizontal="left" vertical="center" wrapText="1"/>
    </xf>
    <xf numFmtId="165" fontId="20" fillId="0" borderId="0" xfId="0" applyFont="1" applyAlignment="1">
      <alignment horizontal="center" vertical="center"/>
    </xf>
    <xf numFmtId="165" fontId="14" fillId="0" borderId="0" xfId="0" applyFont="1" applyAlignment="1">
      <alignment horizontal="center" vertical="center"/>
    </xf>
    <xf numFmtId="165" fontId="16" fillId="0" borderId="0" xfId="5" applyFont="1" applyAlignment="1">
      <alignment horizontal="left" vertical="center"/>
    </xf>
    <xf numFmtId="165" fontId="17" fillId="0" borderId="0" xfId="0" applyFont="1" applyAlignment="1">
      <alignment horizontal="center"/>
    </xf>
    <xf numFmtId="165" fontId="18" fillId="0" borderId="0" xfId="0" applyFont="1" applyAlignment="1">
      <alignment horizontal="center"/>
    </xf>
    <xf numFmtId="165" fontId="14" fillId="0" borderId="0" xfId="0" applyFont="1"/>
    <xf numFmtId="164" fontId="4" fillId="0" borderId="0" xfId="4" applyFont="1" applyAlignment="1">
      <alignment horizontal="center" vertical="center" wrapText="1"/>
    </xf>
    <xf numFmtId="164" fontId="6" fillId="0" borderId="0" xfId="4" applyFont="1" applyAlignment="1">
      <alignment horizontal="center" vertical="justify" wrapText="1"/>
    </xf>
    <xf numFmtId="164" fontId="7" fillId="0" borderId="0" xfId="4" applyFont="1" applyAlignment="1">
      <alignment horizontal="center" vertical="justify" wrapText="1"/>
    </xf>
    <xf numFmtId="164" fontId="6" fillId="0" borderId="0" xfId="4" applyFont="1" applyAlignment="1">
      <alignment horizontal="justify" vertical="justify" wrapText="1"/>
    </xf>
    <xf numFmtId="164" fontId="8" fillId="0" borderId="0" xfId="4" applyFont="1" applyAlignment="1">
      <alignment horizontal="center" vertical="center" wrapText="1"/>
    </xf>
    <xf numFmtId="164" fontId="8" fillId="0" borderId="1" xfId="4" applyFont="1" applyBorder="1" applyAlignment="1">
      <alignment horizontal="center" vertical="center" wrapText="1"/>
    </xf>
    <xf numFmtId="164" fontId="9" fillId="0" borderId="0" xfId="4" applyFont="1" applyAlignment="1">
      <alignment horizontal="center" wrapText="1"/>
    </xf>
    <xf numFmtId="165" fontId="14" fillId="0" borderId="0" xfId="0" quotePrefix="1" applyFont="1"/>
    <xf numFmtId="164" fontId="13" fillId="0" borderId="0" xfId="4" applyFont="1" applyAlignment="1">
      <alignment horizontal="justify" wrapText="1"/>
    </xf>
    <xf numFmtId="164" fontId="10" fillId="0" borderId="0" xfId="4" quotePrefix="1" applyFont="1" applyAlignment="1">
      <alignment horizontal="justify" vertical="center" wrapText="1"/>
    </xf>
    <xf numFmtId="164" fontId="10" fillId="0" borderId="1" xfId="4" quotePrefix="1" applyFont="1" applyBorder="1" applyAlignment="1">
      <alignment horizontal="justify" vertical="center" wrapText="1"/>
    </xf>
    <xf numFmtId="164" fontId="9" fillId="0" borderId="2" xfId="4" applyFont="1" applyBorder="1" applyAlignment="1">
      <alignment horizontal="center" vertical="top"/>
    </xf>
    <xf numFmtId="164" fontId="9" fillId="0" borderId="0" xfId="4" applyFont="1" applyAlignment="1">
      <alignment horizontal="center" vertical="top"/>
    </xf>
    <xf numFmtId="164" fontId="9" fillId="0" borderId="5" xfId="4" applyFont="1" applyBorder="1" applyAlignment="1">
      <alignment horizontal="center" vertical="top"/>
    </xf>
    <xf numFmtId="164" fontId="9" fillId="0" borderId="3" xfId="4" applyFont="1" applyBorder="1" applyAlignment="1">
      <alignment horizontal="center" vertical="top"/>
    </xf>
    <xf numFmtId="164" fontId="10" fillId="0" borderId="3" xfId="4" quotePrefix="1" applyFont="1" applyBorder="1" applyAlignment="1">
      <alignment horizontal="justify" vertical="center" wrapText="1"/>
    </xf>
    <xf numFmtId="164" fontId="10" fillId="0" borderId="4" xfId="4" quotePrefix="1" applyFont="1" applyBorder="1" applyAlignment="1">
      <alignment horizontal="justify" vertical="center" wrapText="1"/>
    </xf>
    <xf numFmtId="164" fontId="12" fillId="0" borderId="0" xfId="4" applyFont="1" applyAlignment="1">
      <alignment horizontal="center" vertical="justify" wrapText="1"/>
    </xf>
  </cellXfs>
  <cellStyles count="30">
    <cellStyle name="Collegamento ipertestuale" xfId="5" builtinId="8"/>
    <cellStyle name="Migliaia" xfId="1" builtinId="3"/>
    <cellStyle name="Migliaia 3" xfId="29"/>
    <cellStyle name="Normale" xfId="0" builtinId="0"/>
    <cellStyle name="Normale 11" xfId="11"/>
    <cellStyle name="Normale 12" xfId="12"/>
    <cellStyle name="Normale 13" xfId="13"/>
    <cellStyle name="Normale 14" xfId="14"/>
    <cellStyle name="Normale 16" xfId="15"/>
    <cellStyle name="Normale 18" xfId="16"/>
    <cellStyle name="Normale 19" xfId="17"/>
    <cellStyle name="Normale 2 3" xfId="10"/>
    <cellStyle name="Normale 20" xfId="18"/>
    <cellStyle name="Normale 21" xfId="19"/>
    <cellStyle name="Normale 22" xfId="20"/>
    <cellStyle name="Normale 25" xfId="21"/>
    <cellStyle name="Normale 26" xfId="22"/>
    <cellStyle name="Normale 28" xfId="23"/>
    <cellStyle name="Normale 30" xfId="24"/>
    <cellStyle name="Normale 32" xfId="25"/>
    <cellStyle name="Normale 33" xfId="26"/>
    <cellStyle name="Normale 34" xfId="28"/>
    <cellStyle name="Normale 36" xfId="27"/>
    <cellStyle name="Normale 5" xfId="4"/>
    <cellStyle name="Normale 6" xfId="6"/>
    <cellStyle name="Normale 7" xfId="7"/>
    <cellStyle name="Normale 9" xfId="9"/>
    <cellStyle name="Percentuale" xfId="3" builtinId="5"/>
    <cellStyle name="Valuta" xfId="2" builtinId="4"/>
    <cellStyle name="Valuta 2" xfId="8"/>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15</xdr:col>
      <xdr:colOff>190500</xdr:colOff>
      <xdr:row>281</xdr:row>
      <xdr:rowOff>342900</xdr:rowOff>
    </xdr:from>
    <xdr:to>
      <xdr:col>26</xdr:col>
      <xdr:colOff>495300</xdr:colOff>
      <xdr:row>281</xdr:row>
      <xdr:rowOff>885825</xdr:rowOff>
    </xdr:to>
    <xdr:sp macro="" textlink="">
      <xdr:nvSpPr>
        <xdr:cNvPr id="2" name="Object 113" hidden="1">
          <a:extLst>
            <a:ext uri="{63B3BB69-23CF-44E3-9099-C40C66FF867C}">
              <a14:compatExt xmlns:a14="http://schemas.microsoft.com/office/drawing/2010/main" spid="_x0000_s2161"/>
            </a:ext>
            <a:ext uri="{FF2B5EF4-FFF2-40B4-BE49-F238E27FC236}">
              <a16:creationId xmlns:a16="http://schemas.microsoft.com/office/drawing/2014/main" xmlns="" id="{7D1055AF-0FB3-4F45-9E49-A46030469D77}"/>
            </a:ext>
          </a:extLst>
        </xdr:cNvPr>
        <xdr:cNvSpPr/>
      </xdr:nvSpPr>
      <xdr:spPr bwMode="auto">
        <a:xfrm>
          <a:off x="9067800" y="55064025"/>
          <a:ext cx="81153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15</xdr:col>
      <xdr:colOff>190500</xdr:colOff>
      <xdr:row>281</xdr:row>
      <xdr:rowOff>342900</xdr:rowOff>
    </xdr:from>
    <xdr:to>
      <xdr:col>26</xdr:col>
      <xdr:colOff>495300</xdr:colOff>
      <xdr:row>281</xdr:row>
      <xdr:rowOff>885825</xdr:rowOff>
    </xdr:to>
    <xdr:pic>
      <xdr:nvPicPr>
        <xdr:cNvPr id="3" name="Picture 113">
          <a:extLst>
            <a:ext uri="{FF2B5EF4-FFF2-40B4-BE49-F238E27FC236}">
              <a16:creationId xmlns:a16="http://schemas.microsoft.com/office/drawing/2014/main" xmlns="" id="{ADC2F7D0-460F-4D66-9663-A43D9CAA6C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67800" y="55064025"/>
          <a:ext cx="811530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Foglio%20di%20lavoro%20in%20%20%20SERVERSTUDIO%20Contab%20Documenti%20BORGHI%20BORGHI%20CORSI%202015%20REND%202014%20NUOVO%20relazione%20rendiconto%202014.docx%202"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mvc1\dati\Documents%20and%20Settings\u01050280\Impostazioni%20locali\Temporary%20Internet%20Files\OLK3\Documenti\Revisore\ARCHIVIO\GRONE\C-GRO-94.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Foglio%20di%20lavoro%20in%20%20%20SERVERSTUDIO%20Contab%20Documenti%20BORGHI%20BORGHI%20CORSI%202015%20REND%202014%20NUOVO%20relazione%20rendiconto%202014.doc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mvc1\dati\Documents%20and%20Settings\u01050280\Impostazioni%20locali\Temporary%20Internet%20Files\OLK3\Documenti\Revisore\ARCHIVIO\ANGOLO\CON-ANG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i A"/>
      <sheetName val="Quadro gen riass"/>
      <sheetName val="Saldo netto"/>
      <sheetName val="Equilibrio corr e cap 2013-4-5"/>
      <sheetName val="Destinazione saldo"/>
      <sheetName val="equilibrio eff"/>
      <sheetName val="equil staordinaria"/>
      <sheetName val="avanzo"/>
      <sheetName val="Inserimento dati"/>
      <sheetName val="Saldo cassa"/>
      <sheetName val="Ris Gest comp"/>
      <sheetName val="Equilibrio corr e cap"/>
      <sheetName val="Entrate dest spec"/>
      <sheetName val="Risultato Amministrazione"/>
      <sheetName val="Conciliazione ris"/>
      <sheetName val="Trend storico comp"/>
      <sheetName val="patto stabilità consuntivo"/>
      <sheetName val="Entrate Tributarie"/>
      <sheetName val="recupero evasione"/>
      <sheetName val="TARSU + Oneri Urb"/>
      <sheetName val="Trasferimenti + Extratrib."/>
      <sheetName val="Servizi cons"/>
      <sheetName val="servizi prev"/>
      <sheetName val="codice della strada"/>
      <sheetName val="proventi beni ente"/>
      <sheetName val="spese x intervento"/>
      <sheetName val="Spese per il personale"/>
      <sheetName val="Componenti spesa personale"/>
      <sheetName val="Spese in conto capitale"/>
      <sheetName val="SERVIZI CONTO TERZI "/>
      <sheetName val="Capacità indebitamento"/>
      <sheetName val="Indebitamento"/>
      <sheetName val="Destinazione finanziamenti"/>
      <sheetName val="Derivati"/>
      <sheetName val="Derivati (rev)"/>
      <sheetName val="leasing"/>
      <sheetName val="Residui"/>
      <sheetName val="Anzianità residui"/>
      <sheetName val="Debiti FB"/>
      <sheetName val="ORGANISMI PARTECIPATI"/>
      <sheetName val="Organismi controllati"/>
      <sheetName val="Confronto prev cons"/>
      <sheetName val="patto stabilità prev"/>
      <sheetName val="PROSPETTO DI CONCILIAZIONE"/>
      <sheetName val="CONTO ECONOMICO"/>
      <sheetName val="proventi e oneri extra"/>
      <sheetName val="CONTO DEL PATRIMONIO"/>
      <sheetName val="Variaz Immob mat"/>
      <sheetName val="Valutazione partecipate"/>
      <sheetName val="saldo IVA"/>
      <sheetName val="Riduzioni spesa"/>
      <sheetName val="pluriennale gen"/>
      <sheetName val="pluriennale spesa"/>
      <sheetName val="copertura invest"/>
    </sheetNames>
    <sheetDataSet>
      <sheetData sheetId="0"/>
      <sheetData sheetId="1"/>
      <sheetData sheetId="2"/>
      <sheetData sheetId="3"/>
      <sheetData sheetId="4"/>
      <sheetData sheetId="5"/>
      <sheetData sheetId="6"/>
      <sheetData sheetId="7"/>
      <sheetData sheetId="8">
        <row r="7">
          <cell r="E7">
            <v>0</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CON"/>
      <sheetName val="UTIL. ONERI"/>
    </sheetNames>
    <sheetDataSet>
      <sheetData sheetId="0"/>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i A"/>
      <sheetName val="Quadro gen riass"/>
      <sheetName val="Saldo netto"/>
      <sheetName val="Equilibrio corr e cap 2013-4-5"/>
      <sheetName val="Destinazione saldo"/>
      <sheetName val="equilibrio eff"/>
      <sheetName val="equil staordinaria"/>
      <sheetName val="avanzo"/>
      <sheetName val="Inserimento dati"/>
      <sheetName val="Saldo cassa"/>
      <sheetName val="Ris Gest comp"/>
      <sheetName val="Equilibrio corr e cap"/>
      <sheetName val="Entrate dest spec"/>
      <sheetName val="Risultato Amministrazione"/>
      <sheetName val="Conciliazione ris"/>
      <sheetName val="Trend storico comp"/>
      <sheetName val="patto stabilità consuntivo"/>
      <sheetName val="Entrate Tributarie"/>
      <sheetName val="recupero evasione"/>
      <sheetName val="TARSU + Oneri Urb"/>
      <sheetName val="Trasferimenti + Extratrib."/>
      <sheetName val="Servizi cons"/>
      <sheetName val="servizi prev"/>
      <sheetName val="codice della strada"/>
      <sheetName val="proventi beni ente"/>
      <sheetName val="spese x intervento"/>
      <sheetName val="Spese per il personale"/>
      <sheetName val="Componenti spesa personale"/>
      <sheetName val="Spese in conto capitale"/>
      <sheetName val="SERVIZI CONTO TERZI "/>
      <sheetName val="Capacità indebitamento"/>
      <sheetName val="Indebitamento"/>
      <sheetName val="Destinazione finanziamenti"/>
      <sheetName val="Derivati"/>
      <sheetName val="Derivati (rev)"/>
      <sheetName val="leasing"/>
      <sheetName val="Residui"/>
      <sheetName val="Anzianità residui"/>
      <sheetName val="Debiti FB"/>
      <sheetName val="ORGANISMI PARTECIPATI"/>
      <sheetName val="Organismi controllati"/>
      <sheetName val="Confronto prev cons"/>
      <sheetName val="patto stabilità prev"/>
      <sheetName val="PROSPETTO DI CONCILIAZIONE"/>
      <sheetName val="CONTO ECONOMICO"/>
      <sheetName val="proventi e oneri extra"/>
      <sheetName val="CONTO DEL PATRIMONIO"/>
      <sheetName val="Variaz Immob mat"/>
      <sheetName val="Valutazione partecipate"/>
      <sheetName val="saldo IVA"/>
      <sheetName val="Riduzioni spesa"/>
      <sheetName val="pluriennale gen"/>
      <sheetName val="pluriennale spesa"/>
      <sheetName val="copertura invest"/>
    </sheetNames>
    <sheetDataSet>
      <sheetData sheetId="0"/>
      <sheetData sheetId="1"/>
      <sheetData sheetId="2"/>
      <sheetData sheetId="3"/>
      <sheetData sheetId="4"/>
      <sheetData sheetId="5"/>
      <sheetData sheetId="6"/>
      <sheetData sheetId="7"/>
      <sheetData sheetId="8">
        <row r="7">
          <cell r="I7">
            <v>0</v>
          </cell>
        </row>
        <row r="68">
          <cell r="F68">
            <v>0</v>
          </cell>
          <cell r="I68">
            <v>0</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TIL. ONERI"/>
      <sheetName val="DIMOST-RES"/>
    </sheetNames>
    <sheetDataSet>
      <sheetData sheetId="0"/>
      <sheetData sheetId="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Q1525"/>
  <sheetViews>
    <sheetView tabSelected="1" topLeftCell="A1444" zoomScaleNormal="100" zoomScaleSheetLayoutView="90" workbookViewId="0">
      <selection activeCell="J1454" sqref="J1454"/>
    </sheetView>
  </sheetViews>
  <sheetFormatPr defaultColWidth="9.140625" defaultRowHeight="14.25"/>
  <cols>
    <col min="1" max="11" width="8.85546875" style="2" customWidth="1"/>
    <col min="12" max="12" width="16.140625" style="2" bestFit="1" customWidth="1"/>
    <col min="13" max="13" width="22.85546875" style="2" bestFit="1" customWidth="1"/>
    <col min="14" max="14" width="8.85546875" style="1" customWidth="1"/>
    <col min="15" max="15" width="9.140625" style="2"/>
    <col min="16" max="16" width="14.5703125" style="2" bestFit="1" customWidth="1"/>
    <col min="17" max="17" width="13.42578125" style="10" bestFit="1" customWidth="1"/>
    <col min="18" max="19" width="9.140625" style="2"/>
    <col min="20" max="20" width="14.7109375" style="2" bestFit="1" customWidth="1"/>
    <col min="21" max="21" width="10.42578125" style="2" bestFit="1" customWidth="1"/>
    <col min="22" max="16384" width="9.140625" style="2"/>
  </cols>
  <sheetData>
    <row r="4" spans="1:13" ht="66" customHeight="1">
      <c r="A4" s="830" t="s">
        <v>1086</v>
      </c>
      <c r="B4" s="830"/>
      <c r="C4" s="830"/>
      <c r="D4" s="830"/>
      <c r="E4" s="830"/>
      <c r="F4" s="830"/>
      <c r="G4" s="830"/>
      <c r="H4" s="830"/>
      <c r="I4" s="830"/>
      <c r="J4" s="830"/>
      <c r="K4" s="830"/>
      <c r="L4" s="830"/>
      <c r="M4" s="830"/>
    </row>
    <row r="5" spans="1:13">
      <c r="A5" s="831"/>
      <c r="B5" s="831"/>
      <c r="C5" s="831"/>
      <c r="D5" s="831"/>
      <c r="E5" s="831"/>
      <c r="F5" s="831"/>
      <c r="G5" s="831"/>
    </row>
    <row r="6" spans="1:13" ht="35.450000000000003" customHeight="1">
      <c r="A6" s="832" t="s">
        <v>1087</v>
      </c>
      <c r="B6" s="832"/>
      <c r="C6" s="832"/>
      <c r="D6" s="832"/>
      <c r="E6" s="832"/>
      <c r="F6" s="832"/>
      <c r="G6" s="832"/>
      <c r="H6" s="832"/>
      <c r="I6" s="832"/>
      <c r="J6" s="832"/>
      <c r="K6" s="832"/>
      <c r="L6" s="832"/>
      <c r="M6" s="832"/>
    </row>
    <row r="7" spans="1:13" ht="35.450000000000003" customHeight="1">
      <c r="A7" s="833"/>
      <c r="B7" s="833"/>
      <c r="C7" s="833"/>
      <c r="D7" s="833"/>
      <c r="E7" s="833"/>
      <c r="F7" s="833"/>
      <c r="G7" s="833"/>
    </row>
    <row r="8" spans="1:13">
      <c r="A8" s="3"/>
      <c r="B8" s="3"/>
      <c r="C8" s="3"/>
      <c r="D8" s="3"/>
      <c r="E8" s="3"/>
      <c r="F8" s="3"/>
      <c r="G8" s="3"/>
    </row>
    <row r="9" spans="1:13">
      <c r="A9" s="3"/>
      <c r="B9" s="3"/>
      <c r="C9" s="3"/>
      <c r="D9" s="3"/>
      <c r="E9" s="3"/>
      <c r="F9" s="3"/>
      <c r="G9" s="3"/>
    </row>
    <row r="10" spans="1:13">
      <c r="A10" s="3"/>
      <c r="B10" s="3"/>
      <c r="C10" s="3"/>
      <c r="D10" s="3"/>
      <c r="E10" s="3"/>
      <c r="F10" s="3"/>
      <c r="G10" s="3"/>
    </row>
    <row r="11" spans="1:13">
      <c r="A11" s="3"/>
      <c r="B11" s="3"/>
      <c r="C11" s="3"/>
      <c r="D11" s="3"/>
      <c r="E11" s="3"/>
      <c r="F11" s="3"/>
      <c r="G11" s="3"/>
    </row>
    <row r="12" spans="1:13">
      <c r="A12" s="3"/>
      <c r="B12" s="3"/>
      <c r="C12" s="3"/>
      <c r="D12" s="3"/>
      <c r="E12" s="3"/>
      <c r="F12" s="3"/>
      <c r="G12" s="3"/>
    </row>
    <row r="13" spans="1:13" ht="55.15" customHeight="1">
      <c r="A13" s="4"/>
      <c r="B13" s="4"/>
      <c r="C13" s="834" t="s">
        <v>0</v>
      </c>
      <c r="D13" s="834"/>
      <c r="E13" s="834"/>
      <c r="F13" s="834"/>
      <c r="G13" s="835"/>
      <c r="H13" s="836" t="s">
        <v>1</v>
      </c>
      <c r="I13" s="836"/>
      <c r="J13" s="836"/>
      <c r="K13" s="836"/>
    </row>
    <row r="14" spans="1:13" ht="14.45" customHeight="1">
      <c r="A14" s="4"/>
      <c r="B14" s="4"/>
      <c r="C14" s="834"/>
      <c r="D14" s="834"/>
      <c r="E14" s="834"/>
      <c r="F14" s="834"/>
      <c r="G14" s="835"/>
      <c r="H14" s="836"/>
      <c r="I14" s="836"/>
      <c r="J14" s="836"/>
      <c r="K14" s="836"/>
    </row>
    <row r="15" spans="1:13" ht="64.150000000000006" customHeight="1">
      <c r="A15" s="5"/>
      <c r="C15" s="834"/>
      <c r="D15" s="834"/>
      <c r="E15" s="834"/>
      <c r="F15" s="834"/>
      <c r="G15" s="835"/>
      <c r="H15" s="836"/>
      <c r="I15" s="836"/>
      <c r="J15" s="836"/>
      <c r="K15" s="836"/>
    </row>
    <row r="16" spans="1:13" ht="73.150000000000006" customHeight="1">
      <c r="A16" s="5"/>
      <c r="C16" s="839" t="s">
        <v>2</v>
      </c>
      <c r="D16" s="839"/>
      <c r="E16" s="839"/>
      <c r="F16" s="839"/>
      <c r="G16" s="840"/>
      <c r="H16" s="841" t="s">
        <v>1088</v>
      </c>
      <c r="I16" s="842"/>
      <c r="J16" s="842"/>
      <c r="K16" s="842"/>
    </row>
    <row r="17" spans="1:11" ht="14.45" customHeight="1">
      <c r="A17" s="5"/>
      <c r="C17" s="839" t="s">
        <v>3</v>
      </c>
      <c r="D17" s="839"/>
      <c r="E17" s="839"/>
      <c r="F17" s="839"/>
      <c r="G17" s="840"/>
      <c r="H17" s="841"/>
      <c r="I17" s="842"/>
      <c r="J17" s="842"/>
      <c r="K17" s="842"/>
    </row>
    <row r="18" spans="1:11" ht="7.9" customHeight="1">
      <c r="A18" s="4"/>
      <c r="B18" s="4"/>
      <c r="C18" s="839"/>
      <c r="D18" s="839"/>
      <c r="E18" s="839"/>
      <c r="F18" s="839"/>
      <c r="G18" s="840"/>
      <c r="H18" s="841"/>
      <c r="I18" s="842"/>
      <c r="J18" s="842"/>
      <c r="K18" s="842"/>
    </row>
    <row r="19" spans="1:11" ht="21" customHeight="1">
      <c r="A19" s="4"/>
      <c r="B19" s="4"/>
      <c r="C19" s="845"/>
      <c r="D19" s="845"/>
      <c r="E19" s="845"/>
      <c r="F19" s="845"/>
      <c r="G19" s="846"/>
      <c r="H19" s="843"/>
      <c r="I19" s="844"/>
      <c r="J19" s="844"/>
      <c r="K19" s="844"/>
    </row>
    <row r="20" spans="1:11">
      <c r="A20" s="4"/>
      <c r="B20" s="4"/>
      <c r="C20" s="4"/>
      <c r="G20" s="4"/>
    </row>
    <row r="21" spans="1:11">
      <c r="A21" s="4"/>
      <c r="B21" s="4"/>
      <c r="C21" s="4"/>
      <c r="G21" s="4"/>
    </row>
    <row r="22" spans="1:11">
      <c r="A22" s="4"/>
      <c r="B22" s="4"/>
      <c r="C22" s="4"/>
      <c r="G22" s="4"/>
    </row>
    <row r="23" spans="1:11">
      <c r="A23" s="4"/>
      <c r="B23" s="4"/>
      <c r="C23" s="4"/>
      <c r="G23" s="4"/>
    </row>
    <row r="24" spans="1:11" ht="14.45" customHeight="1">
      <c r="A24" s="5"/>
      <c r="B24" s="6"/>
      <c r="C24" s="6"/>
      <c r="G24" s="6"/>
      <c r="H24" s="847" t="s">
        <v>4</v>
      </c>
      <c r="I24" s="847"/>
      <c r="J24" s="847"/>
      <c r="K24" s="847"/>
    </row>
    <row r="25" spans="1:11" ht="20.25" customHeight="1">
      <c r="A25" s="5"/>
      <c r="B25" s="4"/>
      <c r="C25" s="4"/>
      <c r="D25" s="4"/>
      <c r="G25" s="4"/>
      <c r="H25" s="246" t="s">
        <v>5</v>
      </c>
      <c r="I25" s="246"/>
      <c r="J25" s="246"/>
      <c r="K25" s="246"/>
    </row>
    <row r="26" spans="1:11" ht="14.45" customHeight="1">
      <c r="A26" s="5"/>
      <c r="B26" s="4"/>
      <c r="C26" s="4"/>
      <c r="D26" s="4"/>
      <c r="G26" s="4"/>
      <c r="H26" s="246"/>
      <c r="I26" s="246"/>
      <c r="J26" s="246"/>
      <c r="K26" s="246"/>
    </row>
    <row r="27" spans="1:11">
      <c r="A27" s="4"/>
      <c r="B27" s="4"/>
      <c r="C27" s="4"/>
      <c r="D27" s="4"/>
      <c r="E27" s="4"/>
      <c r="F27" s="4"/>
      <c r="G27" s="4"/>
    </row>
    <row r="28" spans="1:11">
      <c r="A28" s="4"/>
      <c r="B28" s="4"/>
      <c r="C28" s="4"/>
      <c r="D28" s="4"/>
      <c r="E28" s="4"/>
      <c r="F28" s="4"/>
      <c r="G28" s="4"/>
    </row>
    <row r="29" spans="1:11">
      <c r="A29" s="4"/>
      <c r="B29" s="4"/>
      <c r="C29" s="4"/>
      <c r="D29" s="4"/>
      <c r="E29" s="4"/>
      <c r="F29" s="4"/>
      <c r="G29" s="4"/>
    </row>
    <row r="30" spans="1:11">
      <c r="A30" s="833"/>
      <c r="B30" s="833"/>
      <c r="C30" s="833"/>
      <c r="D30" s="833"/>
      <c r="E30" s="833"/>
      <c r="F30" s="833"/>
      <c r="G30" s="833"/>
    </row>
    <row r="31" spans="1:11" ht="19.5" customHeight="1">
      <c r="A31" s="838" t="s">
        <v>6</v>
      </c>
      <c r="B31" s="838"/>
      <c r="C31" s="838"/>
      <c r="D31" s="838"/>
      <c r="E31" s="838"/>
      <c r="F31" s="838"/>
      <c r="G31" s="838"/>
    </row>
    <row r="33" spans="1:13" ht="22.5" customHeight="1">
      <c r="A33" s="829" t="s">
        <v>7</v>
      </c>
      <c r="B33" s="829"/>
      <c r="C33" s="829"/>
      <c r="D33" s="829"/>
      <c r="E33" s="829"/>
      <c r="F33" s="829"/>
      <c r="G33" s="829"/>
      <c r="H33" s="829"/>
      <c r="I33" s="829"/>
      <c r="J33" s="829"/>
      <c r="K33" s="829"/>
      <c r="L33" s="829"/>
      <c r="M33" s="829"/>
    </row>
    <row r="34" spans="1:13" ht="22.5" customHeight="1">
      <c r="A34" s="829" t="s">
        <v>8</v>
      </c>
      <c r="B34" s="829"/>
      <c r="C34" s="829">
        <v>7</v>
      </c>
      <c r="D34" s="829"/>
      <c r="E34" s="829"/>
      <c r="F34" s="829"/>
      <c r="G34" s="829"/>
      <c r="H34" s="829"/>
      <c r="I34" s="829"/>
      <c r="J34" s="829"/>
      <c r="K34" s="829"/>
      <c r="L34" s="829"/>
      <c r="M34" s="829"/>
    </row>
    <row r="35" spans="1:13" ht="22.5" customHeight="1">
      <c r="A35" s="829" t="s">
        <v>9</v>
      </c>
      <c r="B35" s="829"/>
      <c r="C35" s="829">
        <v>7</v>
      </c>
      <c r="D35" s="829"/>
      <c r="E35" s="829"/>
      <c r="F35" s="829"/>
      <c r="G35" s="829"/>
      <c r="H35" s="829"/>
      <c r="I35" s="829"/>
      <c r="J35" s="829"/>
      <c r="K35" s="829"/>
      <c r="L35" s="829"/>
      <c r="M35" s="829"/>
    </row>
    <row r="36" spans="1:13" ht="22.5" customHeight="1">
      <c r="A36" s="829" t="s">
        <v>10</v>
      </c>
      <c r="B36" s="829"/>
      <c r="C36" s="829">
        <v>12</v>
      </c>
      <c r="D36" s="829"/>
      <c r="E36" s="829"/>
      <c r="F36" s="829"/>
      <c r="G36" s="829"/>
      <c r="H36" s="829"/>
      <c r="I36" s="829"/>
      <c r="J36" s="829"/>
      <c r="K36" s="829"/>
      <c r="L36" s="829"/>
      <c r="M36" s="829"/>
    </row>
    <row r="37" spans="1:13" ht="22.5" customHeight="1">
      <c r="A37" s="837" t="s">
        <v>11</v>
      </c>
      <c r="B37" s="829"/>
      <c r="C37" s="829">
        <v>12</v>
      </c>
      <c r="D37" s="829"/>
      <c r="E37" s="829"/>
      <c r="F37" s="829"/>
      <c r="G37" s="829"/>
      <c r="H37" s="829"/>
      <c r="I37" s="829"/>
      <c r="J37" s="829"/>
      <c r="K37" s="829"/>
      <c r="L37" s="829"/>
      <c r="M37" s="829"/>
    </row>
    <row r="38" spans="1:13" ht="22.5" customHeight="1">
      <c r="A38" s="837" t="s">
        <v>12</v>
      </c>
      <c r="B38" s="829"/>
      <c r="C38" s="829"/>
      <c r="D38" s="829"/>
      <c r="E38" s="829"/>
      <c r="F38" s="829"/>
      <c r="G38" s="829"/>
      <c r="H38" s="829"/>
      <c r="I38" s="829"/>
      <c r="J38" s="829"/>
      <c r="K38" s="829"/>
      <c r="L38" s="829"/>
      <c r="M38" s="829"/>
    </row>
    <row r="39" spans="1:13" ht="22.5" customHeight="1">
      <c r="A39" s="837" t="s">
        <v>13</v>
      </c>
      <c r="B39" s="829"/>
      <c r="C39" s="829">
        <v>16</v>
      </c>
      <c r="D39" s="829"/>
      <c r="E39" s="829"/>
      <c r="F39" s="829"/>
      <c r="G39" s="829"/>
      <c r="H39" s="829"/>
      <c r="I39" s="829"/>
      <c r="J39" s="829"/>
      <c r="K39" s="829"/>
      <c r="L39" s="829"/>
      <c r="M39" s="829"/>
    </row>
    <row r="40" spans="1:13" ht="22.5" customHeight="1">
      <c r="A40" s="837" t="s">
        <v>14</v>
      </c>
      <c r="B40" s="829"/>
      <c r="C40" s="829">
        <v>19</v>
      </c>
      <c r="D40" s="829"/>
      <c r="E40" s="829"/>
      <c r="F40" s="829"/>
      <c r="G40" s="829"/>
      <c r="H40" s="829"/>
      <c r="I40" s="829"/>
      <c r="J40" s="829"/>
      <c r="K40" s="829"/>
      <c r="L40" s="829"/>
      <c r="M40" s="829"/>
    </row>
    <row r="41" spans="1:13" ht="22.5" customHeight="1">
      <c r="A41" s="837" t="s">
        <v>15</v>
      </c>
      <c r="B41" s="829"/>
      <c r="C41" s="829">
        <v>21</v>
      </c>
      <c r="D41" s="829"/>
      <c r="E41" s="829"/>
      <c r="F41" s="829"/>
      <c r="G41" s="829"/>
      <c r="H41" s="829"/>
      <c r="I41" s="829"/>
      <c r="J41" s="829"/>
      <c r="K41" s="829"/>
      <c r="L41" s="829"/>
      <c r="M41" s="829"/>
    </row>
    <row r="42" spans="1:13" ht="22.5" customHeight="1">
      <c r="A42" s="829" t="s">
        <v>16</v>
      </c>
      <c r="B42" s="829"/>
      <c r="C42" s="829">
        <v>24</v>
      </c>
      <c r="D42" s="829"/>
      <c r="E42" s="829"/>
      <c r="F42" s="829"/>
      <c r="G42" s="829"/>
      <c r="H42" s="829"/>
      <c r="I42" s="829"/>
      <c r="J42" s="829"/>
      <c r="K42" s="829"/>
      <c r="L42" s="829"/>
      <c r="M42" s="829"/>
    </row>
    <row r="43" spans="1:13" ht="22.5" customHeight="1">
      <c r="A43" s="829" t="s">
        <v>17</v>
      </c>
      <c r="B43" s="829"/>
      <c r="C43" s="829">
        <v>26</v>
      </c>
      <c r="D43" s="829"/>
      <c r="E43" s="829"/>
      <c r="F43" s="829"/>
      <c r="G43" s="829"/>
      <c r="H43" s="829"/>
      <c r="I43" s="829"/>
      <c r="J43" s="829"/>
      <c r="K43" s="829"/>
      <c r="L43" s="829"/>
      <c r="M43" s="829"/>
    </row>
    <row r="44" spans="1:13" ht="22.5" customHeight="1">
      <c r="A44" s="829" t="s">
        <v>18</v>
      </c>
      <c r="B44" s="829"/>
      <c r="C44" s="829"/>
      <c r="D44" s="829"/>
      <c r="E44" s="829"/>
      <c r="F44" s="829"/>
      <c r="G44" s="829"/>
      <c r="H44" s="829"/>
      <c r="I44" s="829"/>
      <c r="J44" s="829"/>
      <c r="K44" s="829"/>
      <c r="L44" s="829"/>
      <c r="M44" s="829"/>
    </row>
    <row r="45" spans="1:13" ht="22.5" customHeight="1">
      <c r="A45" s="829" t="s">
        <v>19</v>
      </c>
      <c r="B45" s="829"/>
      <c r="C45" s="829">
        <v>26</v>
      </c>
      <c r="D45" s="829"/>
      <c r="E45" s="829"/>
      <c r="F45" s="829"/>
      <c r="G45" s="829"/>
      <c r="H45" s="829"/>
      <c r="I45" s="829"/>
      <c r="J45" s="829"/>
      <c r="K45" s="829"/>
      <c r="L45" s="829"/>
      <c r="M45" s="829"/>
    </row>
    <row r="46" spans="1:13" ht="22.5" customHeight="1">
      <c r="A46" s="829" t="s">
        <v>20</v>
      </c>
      <c r="B46" s="829"/>
      <c r="C46" s="829"/>
      <c r="D46" s="829"/>
      <c r="E46" s="829"/>
      <c r="F46" s="829"/>
      <c r="G46" s="829"/>
      <c r="H46" s="829"/>
      <c r="I46" s="829"/>
      <c r="J46" s="829"/>
      <c r="K46" s="829"/>
      <c r="L46" s="829"/>
      <c r="M46" s="829"/>
    </row>
    <row r="47" spans="1:13" ht="22.5" customHeight="1">
      <c r="A47" s="829" t="s">
        <v>21</v>
      </c>
      <c r="B47" s="829"/>
      <c r="C47" s="829">
        <v>28</v>
      </c>
      <c r="D47" s="829"/>
      <c r="E47" s="829"/>
      <c r="F47" s="829"/>
      <c r="G47" s="829"/>
      <c r="H47" s="829"/>
      <c r="I47" s="829"/>
      <c r="J47" s="829"/>
      <c r="K47" s="829"/>
      <c r="L47" s="829"/>
      <c r="M47" s="829"/>
    </row>
    <row r="48" spans="1:13" ht="22.5" customHeight="1">
      <c r="A48" s="829" t="s">
        <v>22</v>
      </c>
      <c r="B48" s="829"/>
      <c r="C48" s="829">
        <v>29</v>
      </c>
      <c r="D48" s="829"/>
      <c r="E48" s="829"/>
      <c r="F48" s="829"/>
      <c r="G48" s="829"/>
      <c r="H48" s="829"/>
      <c r="I48" s="829"/>
      <c r="J48" s="829"/>
      <c r="K48" s="829"/>
      <c r="L48" s="829"/>
      <c r="M48" s="829"/>
    </row>
    <row r="49" spans="1:13" ht="22.5" customHeight="1">
      <c r="A49" s="829" t="s">
        <v>23</v>
      </c>
      <c r="B49" s="829"/>
      <c r="C49" s="829">
        <v>33</v>
      </c>
      <c r="D49" s="829"/>
      <c r="E49" s="829"/>
      <c r="F49" s="829"/>
      <c r="G49" s="829"/>
      <c r="H49" s="829"/>
      <c r="I49" s="829"/>
      <c r="J49" s="829"/>
      <c r="K49" s="829"/>
      <c r="L49" s="829"/>
      <c r="M49" s="829"/>
    </row>
    <row r="50" spans="1:13" ht="22.5" customHeight="1">
      <c r="A50" s="829" t="s">
        <v>24</v>
      </c>
      <c r="B50" s="829"/>
      <c r="C50" s="829">
        <v>34</v>
      </c>
      <c r="D50" s="829"/>
      <c r="E50" s="829"/>
      <c r="F50" s="829"/>
      <c r="G50" s="829"/>
      <c r="H50" s="829"/>
      <c r="I50" s="829"/>
      <c r="J50" s="829"/>
      <c r="K50" s="829"/>
      <c r="L50" s="829"/>
      <c r="M50" s="829"/>
    </row>
    <row r="51" spans="1:13" ht="22.5" customHeight="1">
      <c r="A51" s="829" t="s">
        <v>25</v>
      </c>
      <c r="B51" s="829"/>
      <c r="C51" s="829">
        <v>39</v>
      </c>
      <c r="D51" s="829"/>
      <c r="E51" s="829"/>
      <c r="F51" s="829"/>
      <c r="G51" s="829"/>
      <c r="H51" s="829"/>
      <c r="I51" s="829"/>
      <c r="J51" s="829"/>
      <c r="K51" s="829"/>
      <c r="L51" s="829"/>
      <c r="M51" s="829"/>
    </row>
    <row r="52" spans="1:13" ht="22.5" customHeight="1">
      <c r="A52" s="829" t="s">
        <v>26</v>
      </c>
      <c r="B52" s="829"/>
      <c r="C52" s="829">
        <v>40</v>
      </c>
      <c r="D52" s="829"/>
      <c r="E52" s="829"/>
      <c r="F52" s="829"/>
      <c r="G52" s="829"/>
      <c r="H52" s="829"/>
      <c r="I52" s="829"/>
      <c r="J52" s="829"/>
      <c r="K52" s="829"/>
      <c r="L52" s="829"/>
      <c r="M52" s="829"/>
    </row>
    <row r="53" spans="1:13" ht="22.5" customHeight="1">
      <c r="A53" s="829" t="s">
        <v>27</v>
      </c>
      <c r="B53" s="829"/>
      <c r="C53" s="829">
        <v>41</v>
      </c>
      <c r="D53" s="829"/>
      <c r="E53" s="829"/>
      <c r="F53" s="829"/>
      <c r="G53" s="829"/>
      <c r="H53" s="829"/>
      <c r="I53" s="829"/>
      <c r="J53" s="829"/>
      <c r="K53" s="829"/>
      <c r="L53" s="829"/>
      <c r="M53" s="829"/>
    </row>
    <row r="54" spans="1:13" ht="22.5" customHeight="1">
      <c r="A54" s="829" t="s">
        <v>28</v>
      </c>
      <c r="B54" s="829"/>
      <c r="C54" s="829">
        <v>42</v>
      </c>
      <c r="D54" s="829"/>
      <c r="E54" s="829"/>
      <c r="F54" s="829"/>
      <c r="G54" s="829"/>
      <c r="H54" s="829"/>
      <c r="I54" s="829"/>
      <c r="J54" s="829"/>
      <c r="K54" s="829"/>
      <c r="L54" s="829"/>
      <c r="M54" s="829"/>
    </row>
    <row r="55" spans="1:13" ht="22.5" customHeight="1">
      <c r="A55" s="829" t="s">
        <v>29</v>
      </c>
      <c r="B55" s="829"/>
      <c r="C55" s="829">
        <v>46</v>
      </c>
      <c r="D55" s="829"/>
      <c r="E55" s="829"/>
      <c r="F55" s="829"/>
      <c r="G55" s="829"/>
      <c r="H55" s="829"/>
      <c r="I55" s="829"/>
      <c r="J55" s="829"/>
      <c r="K55" s="829"/>
      <c r="L55" s="829"/>
      <c r="M55" s="829"/>
    </row>
    <row r="56" spans="1:13" ht="22.5" customHeight="1">
      <c r="A56" s="829" t="s">
        <v>30</v>
      </c>
      <c r="B56" s="829"/>
      <c r="C56" s="829">
        <v>46</v>
      </c>
      <c r="D56" s="829"/>
      <c r="E56" s="829"/>
      <c r="F56" s="829"/>
      <c r="G56" s="829"/>
      <c r="H56" s="829"/>
      <c r="I56" s="829"/>
      <c r="J56" s="829"/>
      <c r="K56" s="829"/>
      <c r="L56" s="829"/>
      <c r="M56" s="829"/>
    </row>
    <row r="57" spans="1:13" ht="22.5" customHeight="1">
      <c r="A57" s="829" t="s">
        <v>31</v>
      </c>
      <c r="B57" s="829"/>
      <c r="C57" s="829">
        <v>48</v>
      </c>
      <c r="D57" s="829"/>
      <c r="E57" s="829"/>
      <c r="F57" s="829"/>
      <c r="G57" s="829"/>
      <c r="H57" s="829"/>
      <c r="I57" s="829"/>
      <c r="J57" s="829"/>
      <c r="K57" s="829"/>
      <c r="L57" s="829"/>
      <c r="M57" s="829"/>
    </row>
    <row r="58" spans="1:13">
      <c r="A58" s="826"/>
      <c r="B58" s="826"/>
      <c r="C58" s="826"/>
      <c r="D58" s="826"/>
      <c r="E58" s="826"/>
      <c r="F58" s="826"/>
      <c r="G58" s="826"/>
      <c r="H58" s="826"/>
      <c r="I58" s="826"/>
      <c r="J58" s="826"/>
      <c r="K58" s="826"/>
      <c r="L58" s="826"/>
      <c r="M58" s="826"/>
    </row>
    <row r="59" spans="1:13">
      <c r="A59" s="826"/>
      <c r="B59" s="826"/>
      <c r="C59" s="826"/>
      <c r="D59" s="826"/>
      <c r="E59" s="826"/>
      <c r="F59" s="826"/>
      <c r="G59" s="826"/>
      <c r="H59" s="826"/>
      <c r="I59" s="826"/>
      <c r="J59" s="826"/>
      <c r="K59" s="826"/>
      <c r="L59" s="826"/>
      <c r="M59" s="826"/>
    </row>
    <row r="60" spans="1:13">
      <c r="A60" s="826"/>
      <c r="B60" s="826"/>
      <c r="C60" s="826"/>
      <c r="D60" s="826"/>
      <c r="E60" s="826"/>
      <c r="F60" s="826"/>
      <c r="G60" s="826"/>
      <c r="H60" s="826"/>
      <c r="I60" s="826"/>
      <c r="J60" s="826"/>
      <c r="K60" s="826"/>
      <c r="L60" s="826"/>
      <c r="M60" s="826"/>
    </row>
    <row r="61" spans="1:13">
      <c r="A61" s="826"/>
      <c r="B61" s="826"/>
      <c r="C61" s="826"/>
      <c r="D61" s="826"/>
      <c r="E61" s="826"/>
      <c r="F61" s="826"/>
      <c r="G61" s="826"/>
      <c r="H61" s="826"/>
      <c r="I61" s="826"/>
      <c r="J61" s="826"/>
      <c r="K61" s="826"/>
      <c r="L61" s="826"/>
      <c r="M61" s="826"/>
    </row>
    <row r="62" spans="1:13">
      <c r="A62" s="826"/>
      <c r="B62" s="826"/>
      <c r="C62" s="826"/>
      <c r="D62" s="826"/>
      <c r="E62" s="826"/>
      <c r="F62" s="826"/>
      <c r="G62" s="826"/>
      <c r="H62" s="826"/>
      <c r="I62" s="826"/>
      <c r="J62" s="826"/>
      <c r="K62" s="826"/>
      <c r="L62" s="826"/>
      <c r="M62" s="826"/>
    </row>
    <row r="63" spans="1:13">
      <c r="A63" s="826"/>
      <c r="B63" s="826"/>
      <c r="C63" s="826"/>
      <c r="D63" s="826"/>
      <c r="E63" s="826"/>
      <c r="F63" s="826"/>
      <c r="G63" s="826"/>
      <c r="H63" s="826"/>
      <c r="I63" s="826"/>
      <c r="J63" s="826"/>
      <c r="K63" s="826"/>
      <c r="L63" s="826"/>
      <c r="M63" s="826"/>
    </row>
    <row r="64" spans="1:13" ht="20.25">
      <c r="A64" s="7"/>
    </row>
    <row r="65" spans="1:13" ht="20.25">
      <c r="A65" s="7"/>
    </row>
    <row r="66" spans="1:13" ht="29.25" customHeight="1">
      <c r="A66" s="827" t="s">
        <v>1086</v>
      </c>
      <c r="B66" s="827"/>
      <c r="C66" s="827"/>
      <c r="D66" s="827"/>
      <c r="E66" s="827"/>
      <c r="F66" s="827"/>
      <c r="G66" s="827"/>
      <c r="H66" s="827"/>
      <c r="I66" s="827"/>
      <c r="J66" s="827"/>
      <c r="K66" s="827"/>
      <c r="L66" s="827"/>
      <c r="M66" s="827"/>
    </row>
    <row r="67" spans="1:13" ht="33" customHeight="1">
      <c r="A67" s="827" t="s">
        <v>32</v>
      </c>
      <c r="B67" s="827"/>
      <c r="C67" s="827"/>
      <c r="D67" s="827"/>
      <c r="E67" s="827"/>
      <c r="F67" s="827"/>
      <c r="G67" s="827"/>
      <c r="H67" s="827"/>
      <c r="I67" s="827"/>
      <c r="J67" s="827"/>
      <c r="K67" s="827"/>
      <c r="L67" s="827"/>
      <c r="M67" s="827"/>
    </row>
    <row r="68" spans="1:13" ht="29.25" customHeight="1">
      <c r="A68" s="828" t="s">
        <v>33</v>
      </c>
      <c r="B68" s="828"/>
      <c r="C68" s="828"/>
      <c r="D68" s="828"/>
      <c r="E68" s="828"/>
      <c r="F68" s="828"/>
      <c r="G68" s="828"/>
      <c r="H68" s="828"/>
      <c r="I68" s="828"/>
      <c r="J68" s="828"/>
      <c r="K68" s="828"/>
      <c r="L68" s="828"/>
      <c r="M68" s="828"/>
    </row>
    <row r="69" spans="1:13" ht="27" customHeight="1">
      <c r="A69" s="8"/>
    </row>
    <row r="70" spans="1:13" ht="15.75">
      <c r="A70" s="820" t="s">
        <v>34</v>
      </c>
      <c r="B70" s="820"/>
      <c r="C70" s="820"/>
      <c r="D70" s="820"/>
      <c r="E70" s="820"/>
      <c r="F70" s="820"/>
      <c r="G70" s="820"/>
      <c r="H70" s="820"/>
      <c r="I70" s="820"/>
      <c r="J70" s="820"/>
      <c r="K70" s="820"/>
      <c r="L70" s="820"/>
      <c r="M70" s="820"/>
    </row>
    <row r="71" spans="1:13" ht="15.75">
      <c r="A71" s="8"/>
      <c r="B71" s="8"/>
      <c r="C71" s="8"/>
      <c r="D71" s="8"/>
      <c r="E71" s="8"/>
      <c r="F71" s="8"/>
      <c r="G71" s="8"/>
      <c r="H71" s="8"/>
      <c r="I71" s="8"/>
      <c r="J71" s="8"/>
      <c r="K71" s="8"/>
      <c r="L71" s="8"/>
      <c r="M71" s="8"/>
    </row>
    <row r="72" spans="1:13" ht="45" customHeight="1">
      <c r="A72" s="257" t="s">
        <v>35</v>
      </c>
      <c r="B72" s="257"/>
      <c r="C72" s="257"/>
      <c r="D72" s="257"/>
      <c r="E72" s="257"/>
      <c r="F72" s="257"/>
      <c r="G72" s="257"/>
      <c r="H72" s="257"/>
      <c r="I72" s="257"/>
      <c r="J72" s="257"/>
      <c r="K72" s="257"/>
      <c r="L72" s="257"/>
      <c r="M72" s="257"/>
    </row>
    <row r="73" spans="1:13" ht="19.5" customHeight="1">
      <c r="A73" s="257" t="s">
        <v>36</v>
      </c>
      <c r="B73" s="257"/>
      <c r="C73" s="257"/>
      <c r="D73" s="257"/>
      <c r="E73" s="257"/>
      <c r="F73" s="257"/>
      <c r="G73" s="257"/>
      <c r="H73" s="257"/>
      <c r="I73" s="257"/>
      <c r="J73" s="257"/>
      <c r="K73" s="257"/>
      <c r="L73" s="257"/>
      <c r="M73" s="257"/>
    </row>
    <row r="74" spans="1:13" ht="19.5" customHeight="1">
      <c r="A74" s="257" t="s">
        <v>37</v>
      </c>
      <c r="B74" s="257"/>
      <c r="C74" s="257"/>
      <c r="D74" s="257"/>
      <c r="E74" s="257"/>
      <c r="F74" s="257"/>
      <c r="G74" s="257"/>
      <c r="H74" s="257"/>
      <c r="I74" s="257"/>
      <c r="J74" s="257"/>
      <c r="K74" s="257"/>
      <c r="L74" s="257"/>
      <c r="M74" s="257"/>
    </row>
    <row r="75" spans="1:13" ht="19.5" customHeight="1">
      <c r="A75" s="257" t="s">
        <v>38</v>
      </c>
      <c r="B75" s="257"/>
      <c r="C75" s="257"/>
      <c r="D75" s="257"/>
      <c r="E75" s="257"/>
      <c r="F75" s="257"/>
      <c r="G75" s="257"/>
      <c r="H75" s="257"/>
      <c r="I75" s="257"/>
      <c r="J75" s="257"/>
      <c r="K75" s="257"/>
      <c r="L75" s="257"/>
      <c r="M75" s="257"/>
    </row>
    <row r="76" spans="1:13" ht="19.5" customHeight="1">
      <c r="A76" s="257" t="s">
        <v>39</v>
      </c>
      <c r="B76" s="257"/>
      <c r="C76" s="257"/>
      <c r="D76" s="257"/>
      <c r="E76" s="257"/>
      <c r="F76" s="257"/>
      <c r="G76" s="257"/>
      <c r="H76" s="257"/>
      <c r="I76" s="257"/>
      <c r="J76" s="257"/>
      <c r="K76" s="257"/>
      <c r="L76" s="257"/>
      <c r="M76" s="257"/>
    </row>
    <row r="77" spans="1:13" ht="36" customHeight="1">
      <c r="A77" s="257" t="s">
        <v>40</v>
      </c>
      <c r="B77" s="257"/>
      <c r="C77" s="257"/>
      <c r="D77" s="257"/>
      <c r="E77" s="257"/>
      <c r="F77" s="257"/>
      <c r="G77" s="257"/>
      <c r="H77" s="257"/>
      <c r="I77" s="257"/>
      <c r="J77" s="257"/>
      <c r="K77" s="257"/>
      <c r="L77" s="257"/>
      <c r="M77" s="257"/>
    </row>
    <row r="78" spans="1:13" ht="28.5" customHeight="1">
      <c r="A78" s="824" t="s">
        <v>41</v>
      </c>
      <c r="B78" s="824"/>
      <c r="C78" s="824"/>
      <c r="D78" s="824"/>
      <c r="E78" s="824"/>
      <c r="F78" s="824"/>
      <c r="G78" s="824"/>
      <c r="H78" s="824"/>
      <c r="I78" s="824"/>
      <c r="J78" s="824"/>
      <c r="K78" s="824"/>
      <c r="L78" s="824"/>
      <c r="M78" s="824"/>
    </row>
    <row r="79" spans="1:13" ht="48" customHeight="1">
      <c r="A79" s="257" t="s">
        <v>42</v>
      </c>
      <c r="B79" s="257"/>
      <c r="C79" s="257"/>
      <c r="D79" s="257"/>
      <c r="E79" s="257"/>
      <c r="F79" s="257"/>
      <c r="G79" s="257"/>
      <c r="H79" s="257"/>
      <c r="I79" s="257"/>
      <c r="J79" s="257"/>
      <c r="K79" s="257"/>
      <c r="L79" s="257"/>
      <c r="M79" s="257"/>
    </row>
    <row r="80" spans="1:13" ht="15">
      <c r="A80" s="9"/>
    </row>
    <row r="81" spans="1:17" ht="15">
      <c r="A81" s="257" t="s">
        <v>43</v>
      </c>
      <c r="B81" s="257"/>
      <c r="C81" s="257"/>
      <c r="D81" s="257"/>
      <c r="E81" s="257"/>
      <c r="F81" s="257"/>
      <c r="G81" s="257"/>
      <c r="H81" s="257"/>
      <c r="I81" s="257"/>
      <c r="J81" s="257"/>
      <c r="K81" s="257"/>
      <c r="L81" s="257"/>
      <c r="M81" s="257"/>
    </row>
    <row r="82" spans="1:17" ht="31.5" customHeight="1">
      <c r="B82" s="11"/>
      <c r="C82" s="11"/>
      <c r="D82" s="11"/>
      <c r="E82" s="11"/>
      <c r="F82" s="825" t="s">
        <v>44</v>
      </c>
      <c r="G82" s="825"/>
      <c r="H82" s="825"/>
      <c r="I82" s="825"/>
      <c r="J82" s="825"/>
      <c r="K82" s="825"/>
      <c r="L82" s="825"/>
      <c r="M82" s="825"/>
    </row>
    <row r="84" spans="1:17">
      <c r="A84" s="12"/>
    </row>
    <row r="85" spans="1:17" ht="18.75">
      <c r="A85" s="250" t="s">
        <v>7</v>
      </c>
      <c r="B85" s="251"/>
      <c r="C85" s="251"/>
      <c r="D85" s="251"/>
      <c r="E85" s="251"/>
      <c r="F85" s="251"/>
      <c r="G85" s="251"/>
      <c r="H85" s="251"/>
      <c r="I85" s="251"/>
      <c r="J85" s="251"/>
      <c r="K85" s="251"/>
      <c r="L85" s="251"/>
      <c r="M85" s="252"/>
    </row>
    <row r="86" spans="1:17">
      <c r="A86" s="823"/>
      <c r="B86" s="823"/>
      <c r="C86" s="823"/>
      <c r="D86" s="823"/>
      <c r="E86" s="823"/>
      <c r="F86" s="823"/>
      <c r="G86" s="823"/>
      <c r="H86" s="823"/>
      <c r="I86" s="823"/>
      <c r="J86" s="823"/>
      <c r="K86" s="823"/>
      <c r="L86" s="823"/>
      <c r="M86" s="823"/>
    </row>
    <row r="87" spans="1:17" s="14" customFormat="1" ht="15">
      <c r="A87" s="245" t="s">
        <v>1096</v>
      </c>
      <c r="B87" s="245"/>
      <c r="C87" s="245"/>
      <c r="D87" s="245"/>
      <c r="E87" s="245"/>
      <c r="F87" s="245"/>
      <c r="G87" s="245"/>
      <c r="H87" s="245"/>
      <c r="I87" s="245"/>
      <c r="J87" s="245"/>
      <c r="K87" s="245"/>
      <c r="L87" s="245"/>
      <c r="M87" s="245"/>
      <c r="N87" s="13"/>
      <c r="Q87" s="15"/>
    </row>
    <row r="88" spans="1:17" s="14" customFormat="1" ht="66" customHeight="1">
      <c r="A88" s="245" t="s">
        <v>1097</v>
      </c>
      <c r="B88" s="245"/>
      <c r="C88" s="245"/>
      <c r="D88" s="245"/>
      <c r="E88" s="245"/>
      <c r="F88" s="245"/>
      <c r="G88" s="245"/>
      <c r="H88" s="245"/>
      <c r="I88" s="245"/>
      <c r="J88" s="245"/>
      <c r="K88" s="245"/>
      <c r="L88" s="245"/>
      <c r="M88" s="245"/>
      <c r="N88" s="13"/>
      <c r="Q88" s="15"/>
    </row>
    <row r="89" spans="1:17" s="14" customFormat="1" ht="16.899999999999999" customHeight="1">
      <c r="A89" s="245" t="s">
        <v>45</v>
      </c>
      <c r="B89" s="245"/>
      <c r="C89" s="245"/>
      <c r="D89" s="245"/>
      <c r="E89" s="245"/>
      <c r="F89" s="245"/>
      <c r="G89" s="245"/>
      <c r="H89" s="245"/>
      <c r="I89" s="245"/>
      <c r="J89" s="245"/>
      <c r="K89" s="245"/>
      <c r="L89" s="245"/>
      <c r="M89" s="245"/>
      <c r="N89" s="13"/>
      <c r="Q89" s="15"/>
    </row>
    <row r="90" spans="1:17" s="14" customFormat="1" ht="16.899999999999999" customHeight="1">
      <c r="A90" s="245" t="s">
        <v>46</v>
      </c>
      <c r="B90" s="245"/>
      <c r="C90" s="245"/>
      <c r="D90" s="245"/>
      <c r="E90" s="245"/>
      <c r="F90" s="245"/>
      <c r="G90" s="245"/>
      <c r="H90" s="245"/>
      <c r="I90" s="245"/>
      <c r="J90" s="245"/>
      <c r="K90" s="245"/>
      <c r="L90" s="245"/>
      <c r="M90" s="245"/>
      <c r="N90" s="13"/>
      <c r="Q90" s="15"/>
    </row>
    <row r="91" spans="1:17" s="14" customFormat="1" ht="16.899999999999999" customHeight="1">
      <c r="A91" s="245" t="s">
        <v>47</v>
      </c>
      <c r="B91" s="245"/>
      <c r="C91" s="245"/>
      <c r="D91" s="245"/>
      <c r="E91" s="245"/>
      <c r="F91" s="245"/>
      <c r="G91" s="245"/>
      <c r="H91" s="245"/>
      <c r="I91" s="245"/>
      <c r="J91" s="245"/>
      <c r="K91" s="245"/>
      <c r="L91" s="245"/>
      <c r="M91" s="245"/>
      <c r="N91" s="13"/>
      <c r="Q91" s="15"/>
    </row>
    <row r="92" spans="1:17" s="14" customFormat="1" ht="9.75" customHeight="1">
      <c r="A92" s="16"/>
      <c r="B92" s="17"/>
      <c r="C92" s="17"/>
      <c r="D92" s="17"/>
      <c r="E92" s="17"/>
      <c r="F92" s="17"/>
      <c r="G92" s="17"/>
      <c r="H92" s="17"/>
      <c r="I92" s="17"/>
      <c r="J92" s="17"/>
      <c r="K92" s="17"/>
      <c r="L92" s="17"/>
      <c r="M92" s="17"/>
      <c r="N92" s="13"/>
      <c r="Q92" s="15"/>
    </row>
    <row r="93" spans="1:17" s="17" customFormat="1" ht="31.5" customHeight="1">
      <c r="A93" s="822" t="s">
        <v>48</v>
      </c>
      <c r="B93" s="822"/>
      <c r="C93" s="822"/>
      <c r="D93" s="822"/>
      <c r="E93" s="822"/>
      <c r="F93" s="822"/>
      <c r="G93" s="822"/>
      <c r="H93" s="822"/>
      <c r="I93" s="822"/>
      <c r="J93" s="822"/>
      <c r="K93" s="822"/>
      <c r="L93" s="822"/>
      <c r="M93" s="822"/>
      <c r="N93" s="18"/>
      <c r="Q93" s="19"/>
    </row>
    <row r="94" spans="1:17" s="17" customFormat="1" ht="30.75" customHeight="1">
      <c r="A94" s="822" t="s">
        <v>49</v>
      </c>
      <c r="B94" s="822"/>
      <c r="C94" s="822"/>
      <c r="D94" s="822"/>
      <c r="E94" s="822"/>
      <c r="F94" s="822"/>
      <c r="G94" s="822"/>
      <c r="H94" s="822"/>
      <c r="I94" s="822"/>
      <c r="J94" s="822"/>
      <c r="K94" s="822"/>
      <c r="L94" s="822"/>
      <c r="M94" s="822"/>
      <c r="N94" s="18"/>
      <c r="Q94" s="19"/>
    </row>
    <row r="95" spans="1:17" s="14" customFormat="1" ht="15">
      <c r="A95" s="16"/>
      <c r="B95" s="17"/>
      <c r="C95" s="17"/>
      <c r="D95" s="17"/>
      <c r="E95" s="17"/>
      <c r="F95" s="17"/>
      <c r="G95" s="17"/>
      <c r="H95" s="17"/>
      <c r="I95" s="17"/>
      <c r="J95" s="17"/>
      <c r="K95" s="17"/>
      <c r="L95" s="17"/>
      <c r="M95" s="17"/>
      <c r="N95" s="13"/>
      <c r="Q95" s="15"/>
    </row>
    <row r="96" spans="1:17" s="14" customFormat="1" ht="15" customHeight="1">
      <c r="A96" s="245" t="s">
        <v>50</v>
      </c>
      <c r="B96" s="245"/>
      <c r="C96" s="245"/>
      <c r="D96" s="245"/>
      <c r="E96" s="245"/>
      <c r="F96" s="245"/>
      <c r="G96" s="245"/>
      <c r="H96" s="245"/>
      <c r="I96" s="245"/>
      <c r="J96" s="245"/>
      <c r="K96" s="245"/>
      <c r="L96" s="245"/>
      <c r="M96" s="245"/>
      <c r="N96" s="13"/>
      <c r="Q96" s="15"/>
    </row>
    <row r="97" spans="1:17" s="14" customFormat="1" ht="9.75" customHeight="1">
      <c r="A97" s="16"/>
      <c r="B97" s="17"/>
      <c r="C97" s="17"/>
      <c r="D97" s="17"/>
      <c r="E97" s="17"/>
      <c r="F97" s="17"/>
      <c r="G97" s="17"/>
      <c r="H97" s="17"/>
      <c r="I97" s="17"/>
      <c r="J97" s="17"/>
      <c r="K97" s="17"/>
      <c r="L97" s="17"/>
      <c r="M97" s="17"/>
      <c r="N97" s="13"/>
      <c r="Q97" s="15"/>
    </row>
    <row r="98" spans="1:17" s="14" customFormat="1" ht="38.25" customHeight="1">
      <c r="A98" s="245" t="s">
        <v>51</v>
      </c>
      <c r="B98" s="245"/>
      <c r="C98" s="245"/>
      <c r="D98" s="245"/>
      <c r="E98" s="245"/>
      <c r="F98" s="245"/>
      <c r="G98" s="245"/>
      <c r="H98" s="245"/>
      <c r="I98" s="245"/>
      <c r="J98" s="245"/>
      <c r="K98" s="245"/>
      <c r="L98" s="245"/>
      <c r="M98" s="245"/>
      <c r="N98" s="13"/>
      <c r="Q98" s="15"/>
    </row>
    <row r="99" spans="1:17" s="14" customFormat="1" ht="22.5" customHeight="1">
      <c r="A99" s="245" t="s">
        <v>52</v>
      </c>
      <c r="B99" s="245"/>
      <c r="C99" s="245"/>
      <c r="D99" s="245"/>
      <c r="E99" s="245"/>
      <c r="F99" s="245"/>
      <c r="G99" s="245"/>
      <c r="H99" s="245"/>
      <c r="I99" s="245"/>
      <c r="J99" s="245"/>
      <c r="K99" s="245"/>
      <c r="L99" s="245"/>
      <c r="M99" s="245"/>
      <c r="N99" s="13"/>
      <c r="Q99" s="15"/>
    </row>
    <row r="100" spans="1:17" s="14" customFormat="1" ht="22.5" customHeight="1">
      <c r="A100" s="245" t="s">
        <v>53</v>
      </c>
      <c r="B100" s="245"/>
      <c r="C100" s="245"/>
      <c r="D100" s="245"/>
      <c r="E100" s="245"/>
      <c r="F100" s="245"/>
      <c r="G100" s="245"/>
      <c r="H100" s="245"/>
      <c r="I100" s="245"/>
      <c r="J100" s="245"/>
      <c r="K100" s="245"/>
      <c r="L100" s="245"/>
      <c r="M100" s="245"/>
      <c r="N100" s="13"/>
      <c r="Q100" s="15"/>
    </row>
    <row r="101" spans="1:17" s="14" customFormat="1" ht="22.5" customHeight="1">
      <c r="A101" s="245" t="s">
        <v>54</v>
      </c>
      <c r="B101" s="245"/>
      <c r="C101" s="245"/>
      <c r="D101" s="245"/>
      <c r="E101" s="245"/>
      <c r="F101" s="245"/>
      <c r="G101" s="245"/>
      <c r="H101" s="245"/>
      <c r="I101" s="245"/>
      <c r="J101" s="245"/>
      <c r="K101" s="245"/>
      <c r="L101" s="245"/>
      <c r="M101" s="245"/>
      <c r="N101" s="13"/>
      <c r="Q101" s="15"/>
    </row>
    <row r="102" spans="1:17" s="14" customFormat="1" ht="22.5" customHeight="1">
      <c r="A102" s="245" t="s">
        <v>55</v>
      </c>
      <c r="B102" s="245"/>
      <c r="C102" s="245"/>
      <c r="D102" s="245"/>
      <c r="E102" s="245"/>
      <c r="F102" s="245"/>
      <c r="G102" s="245"/>
      <c r="H102" s="245"/>
      <c r="I102" s="245"/>
      <c r="J102" s="245"/>
      <c r="K102" s="245"/>
      <c r="L102" s="245"/>
      <c r="M102" s="245"/>
      <c r="N102" s="13"/>
      <c r="Q102" s="15"/>
    </row>
    <row r="103" spans="1:17" s="14" customFormat="1" ht="22.5" customHeight="1">
      <c r="A103" s="245" t="s">
        <v>56</v>
      </c>
      <c r="B103" s="245"/>
      <c r="C103" s="245"/>
      <c r="D103" s="245"/>
      <c r="E103" s="245"/>
      <c r="F103" s="245"/>
      <c r="G103" s="245"/>
      <c r="H103" s="245"/>
      <c r="I103" s="245"/>
      <c r="J103" s="245"/>
      <c r="K103" s="245"/>
      <c r="L103" s="245"/>
      <c r="M103" s="245"/>
      <c r="N103" s="13"/>
      <c r="Q103" s="15"/>
    </row>
    <row r="104" spans="1:17" s="14" customFormat="1" ht="33" customHeight="1">
      <c r="A104" s="820" t="s">
        <v>57</v>
      </c>
      <c r="B104" s="820"/>
      <c r="C104" s="820"/>
      <c r="D104" s="820"/>
      <c r="E104" s="820"/>
      <c r="F104" s="820"/>
      <c r="G104" s="820"/>
      <c r="H104" s="820"/>
      <c r="I104" s="820"/>
      <c r="J104" s="820"/>
      <c r="K104" s="820"/>
      <c r="L104" s="820"/>
      <c r="M104" s="820"/>
      <c r="N104" s="13"/>
      <c r="Q104" s="15"/>
    </row>
    <row r="105" spans="1:17" s="14" customFormat="1" ht="39.75" customHeight="1">
      <c r="A105" s="245" t="s">
        <v>58</v>
      </c>
      <c r="B105" s="245"/>
      <c r="C105" s="245"/>
      <c r="D105" s="245"/>
      <c r="E105" s="245"/>
      <c r="F105" s="245"/>
      <c r="G105" s="245"/>
      <c r="H105" s="245"/>
      <c r="I105" s="245"/>
      <c r="J105" s="245"/>
      <c r="K105" s="245"/>
      <c r="L105" s="245"/>
      <c r="M105" s="245"/>
      <c r="N105" s="13"/>
      <c r="Q105" s="15"/>
    </row>
    <row r="106" spans="1:17" s="14" customFormat="1" ht="65.25" customHeight="1">
      <c r="A106" s="283" t="s">
        <v>59</v>
      </c>
      <c r="B106" s="283"/>
      <c r="C106" s="283"/>
      <c r="D106" s="283"/>
      <c r="E106" s="283"/>
      <c r="F106" s="283"/>
      <c r="G106" s="283"/>
      <c r="H106" s="283"/>
      <c r="I106" s="283"/>
      <c r="J106" s="283"/>
      <c r="K106" s="283"/>
      <c r="L106" s="283"/>
      <c r="M106" s="283"/>
      <c r="N106" s="13"/>
      <c r="O106" s="14" t="s">
        <v>60</v>
      </c>
      <c r="Q106" s="15"/>
    </row>
    <row r="107" spans="1:17" s="14" customFormat="1" ht="39.75" customHeight="1">
      <c r="A107" s="245" t="s">
        <v>61</v>
      </c>
      <c r="B107" s="245"/>
      <c r="C107" s="245"/>
      <c r="D107" s="245"/>
      <c r="E107" s="245"/>
      <c r="F107" s="245"/>
      <c r="G107" s="245"/>
      <c r="H107" s="245"/>
      <c r="I107" s="245"/>
      <c r="J107" s="245"/>
      <c r="K107" s="245"/>
      <c r="L107" s="245"/>
      <c r="M107" s="245"/>
      <c r="N107" s="13"/>
      <c r="Q107" s="15"/>
    </row>
    <row r="108" spans="1:17" s="14" customFormat="1" ht="56.25" customHeight="1">
      <c r="A108" s="245" t="s">
        <v>62</v>
      </c>
      <c r="B108" s="245"/>
      <c r="C108" s="245"/>
      <c r="D108" s="245"/>
      <c r="E108" s="245"/>
      <c r="F108" s="245"/>
      <c r="G108" s="245"/>
      <c r="H108" s="245"/>
      <c r="I108" s="245"/>
      <c r="J108" s="245"/>
      <c r="K108" s="245"/>
      <c r="L108" s="245"/>
      <c r="M108" s="245"/>
      <c r="N108" s="13"/>
      <c r="Q108" s="15"/>
    </row>
    <row r="109" spans="1:17" s="14" customFormat="1" ht="5.25" customHeight="1">
      <c r="A109" s="20"/>
      <c r="B109" s="20"/>
      <c r="C109" s="20"/>
      <c r="D109" s="20"/>
      <c r="E109" s="20"/>
      <c r="F109" s="20"/>
      <c r="G109" s="20"/>
      <c r="H109" s="20"/>
      <c r="I109" s="20"/>
      <c r="J109" s="20"/>
      <c r="K109" s="20"/>
      <c r="L109" s="20"/>
      <c r="M109" s="20"/>
      <c r="N109" s="13"/>
      <c r="Q109" s="15"/>
    </row>
    <row r="110" spans="1:17" s="14" customFormat="1" ht="32.25" customHeight="1">
      <c r="A110" s="245" t="s">
        <v>63</v>
      </c>
      <c r="B110" s="245"/>
      <c r="C110" s="245"/>
      <c r="D110" s="245"/>
      <c r="E110" s="245"/>
      <c r="F110" s="245"/>
      <c r="G110" s="245"/>
      <c r="H110" s="245"/>
      <c r="I110" s="245"/>
      <c r="J110" s="245"/>
      <c r="K110" s="245"/>
      <c r="L110" s="245"/>
      <c r="M110" s="245"/>
      <c r="N110" s="13"/>
      <c r="Q110" s="15"/>
    </row>
    <row r="111" spans="1:17">
      <c r="A111" s="21"/>
      <c r="B111" s="21"/>
      <c r="C111" s="21"/>
      <c r="D111" s="21"/>
      <c r="E111" s="21"/>
      <c r="F111" s="21"/>
      <c r="G111" s="21"/>
      <c r="H111" s="21"/>
      <c r="I111" s="21"/>
      <c r="J111" s="21"/>
      <c r="K111" s="21"/>
      <c r="L111" s="21"/>
      <c r="M111" s="21"/>
    </row>
    <row r="112" spans="1:17" ht="19.5" customHeight="1">
      <c r="A112" s="21"/>
      <c r="D112" s="818" t="s">
        <v>64</v>
      </c>
      <c r="E112" s="818"/>
      <c r="F112" s="818"/>
      <c r="G112" s="818"/>
      <c r="H112" s="818"/>
      <c r="I112" s="819" t="s">
        <v>1105</v>
      </c>
      <c r="J112" s="819"/>
      <c r="K112" s="21"/>
      <c r="L112" s="21"/>
      <c r="M112" s="21"/>
    </row>
    <row r="113" spans="1:17" ht="19.5" customHeight="1">
      <c r="A113" s="21"/>
      <c r="D113" s="818" t="s">
        <v>66</v>
      </c>
      <c r="E113" s="818"/>
      <c r="F113" s="818"/>
      <c r="G113" s="818"/>
      <c r="H113" s="818"/>
      <c r="I113" s="819" t="s">
        <v>1108</v>
      </c>
      <c r="J113" s="819"/>
      <c r="K113" s="21"/>
      <c r="L113" s="21"/>
      <c r="M113" s="21"/>
    </row>
    <row r="114" spans="1:17" ht="26.45" customHeight="1">
      <c r="A114" s="21"/>
      <c r="D114" s="818" t="s">
        <v>67</v>
      </c>
      <c r="E114" s="818"/>
      <c r="F114" s="818"/>
      <c r="G114" s="818"/>
      <c r="H114" s="818"/>
      <c r="I114" s="819" t="s">
        <v>1107</v>
      </c>
      <c r="J114" s="819"/>
      <c r="K114" s="21"/>
      <c r="L114" s="21"/>
      <c r="M114" s="21"/>
    </row>
    <row r="115" spans="1:17" ht="26.45" customHeight="1">
      <c r="A115" s="21"/>
      <c r="D115" s="818" t="s">
        <v>68</v>
      </c>
      <c r="E115" s="818"/>
      <c r="F115" s="818"/>
      <c r="G115" s="818"/>
      <c r="H115" s="818"/>
      <c r="I115" s="819" t="s">
        <v>65</v>
      </c>
      <c r="J115" s="819"/>
      <c r="K115" s="21"/>
      <c r="L115" s="21"/>
      <c r="M115" s="21"/>
    </row>
    <row r="116" spans="1:17" ht="26.45" customHeight="1">
      <c r="A116" s="21"/>
      <c r="D116" s="818" t="s">
        <v>69</v>
      </c>
      <c r="E116" s="818"/>
      <c r="F116" s="818"/>
      <c r="G116" s="818"/>
      <c r="H116" s="818"/>
      <c r="I116" s="819" t="s">
        <v>1106</v>
      </c>
      <c r="J116" s="819"/>
      <c r="K116" s="21"/>
      <c r="L116" s="21"/>
      <c r="M116" s="21"/>
    </row>
    <row r="117" spans="1:17" ht="26.45" customHeight="1">
      <c r="A117" s="21"/>
      <c r="D117" s="818" t="s">
        <v>70</v>
      </c>
      <c r="E117" s="818"/>
      <c r="F117" s="818"/>
      <c r="G117" s="818"/>
      <c r="H117" s="818"/>
      <c r="I117" s="819" t="s">
        <v>65</v>
      </c>
      <c r="J117" s="819"/>
      <c r="K117" s="21"/>
      <c r="L117" s="21"/>
      <c r="M117" s="21"/>
    </row>
    <row r="118" spans="1:17">
      <c r="A118" s="21"/>
      <c r="B118" s="21"/>
      <c r="C118" s="21"/>
      <c r="D118" s="21"/>
      <c r="E118" s="21"/>
      <c r="F118" s="21"/>
      <c r="G118" s="21"/>
      <c r="H118" s="21"/>
      <c r="I118" s="21"/>
      <c r="J118" s="21"/>
      <c r="K118" s="21"/>
      <c r="L118" s="21"/>
      <c r="M118" s="21"/>
    </row>
    <row r="119" spans="1:17" s="14" customFormat="1" ht="39.75" customHeight="1">
      <c r="A119" s="245" t="s">
        <v>71</v>
      </c>
      <c r="B119" s="245"/>
      <c r="C119" s="245"/>
      <c r="D119" s="245"/>
      <c r="E119" s="245"/>
      <c r="F119" s="245"/>
      <c r="G119" s="245"/>
      <c r="H119" s="245"/>
      <c r="I119" s="245"/>
      <c r="J119" s="245"/>
      <c r="K119" s="245"/>
      <c r="L119" s="245"/>
      <c r="M119" s="245"/>
      <c r="N119" s="13"/>
      <c r="Q119" s="15"/>
    </row>
    <row r="120" spans="1:17" s="14" customFormat="1" ht="39.75" customHeight="1">
      <c r="A120" s="245" t="s">
        <v>72</v>
      </c>
      <c r="B120" s="245"/>
      <c r="C120" s="245"/>
      <c r="D120" s="245"/>
      <c r="E120" s="245"/>
      <c r="F120" s="245"/>
      <c r="G120" s="245"/>
      <c r="H120" s="245"/>
      <c r="I120" s="245"/>
      <c r="J120" s="245"/>
      <c r="K120" s="245"/>
      <c r="L120" s="245"/>
      <c r="M120" s="245"/>
      <c r="N120" s="13"/>
      <c r="Q120" s="15"/>
    </row>
    <row r="121" spans="1:17" s="14" customFormat="1" ht="33" customHeight="1">
      <c r="A121" s="820" t="s">
        <v>73</v>
      </c>
      <c r="B121" s="820"/>
      <c r="C121" s="820"/>
      <c r="D121" s="820"/>
      <c r="E121" s="820"/>
      <c r="F121" s="820"/>
      <c r="G121" s="820"/>
      <c r="H121" s="820"/>
      <c r="I121" s="820"/>
      <c r="J121" s="820"/>
      <c r="K121" s="820"/>
      <c r="L121" s="820"/>
      <c r="M121" s="820"/>
      <c r="N121" s="13"/>
      <c r="Q121" s="15"/>
    </row>
    <row r="122" spans="1:17" ht="15">
      <c r="A122" s="821" t="s">
        <v>74</v>
      </c>
      <c r="B122" s="821"/>
      <c r="C122" s="821"/>
      <c r="D122" s="821"/>
      <c r="E122" s="821"/>
      <c r="F122" s="821"/>
      <c r="G122" s="821"/>
      <c r="H122" s="821"/>
      <c r="I122" s="821"/>
      <c r="J122" s="821"/>
      <c r="K122" s="821"/>
      <c r="L122" s="821"/>
      <c r="M122" s="821"/>
    </row>
    <row r="123" spans="1:17" ht="15">
      <c r="A123" s="9"/>
      <c r="B123" s="14"/>
      <c r="C123" s="14"/>
      <c r="D123" s="14"/>
      <c r="E123" s="14"/>
      <c r="F123" s="14"/>
      <c r="G123" s="14"/>
      <c r="H123" s="14"/>
      <c r="I123" s="14"/>
      <c r="J123" s="14"/>
      <c r="K123" s="14"/>
      <c r="L123" s="14"/>
      <c r="M123" s="14"/>
    </row>
    <row r="124" spans="1:17" ht="15">
      <c r="A124" s="9"/>
      <c r="B124" s="14"/>
      <c r="C124" s="14"/>
      <c r="D124" s="14"/>
      <c r="E124" s="14"/>
      <c r="F124" s="14"/>
      <c r="G124" s="14"/>
      <c r="H124" s="14"/>
      <c r="I124" s="14"/>
      <c r="J124" s="14"/>
      <c r="K124" s="14"/>
      <c r="L124" s="14"/>
      <c r="M124" s="14"/>
    </row>
    <row r="125" spans="1:17" ht="18.75">
      <c r="A125" s="250" t="s">
        <v>8</v>
      </c>
      <c r="B125" s="251"/>
      <c r="C125" s="251"/>
      <c r="D125" s="251"/>
      <c r="E125" s="251"/>
      <c r="F125" s="251"/>
      <c r="G125" s="251"/>
      <c r="H125" s="251"/>
      <c r="I125" s="251"/>
      <c r="J125" s="251"/>
      <c r="K125" s="251"/>
      <c r="L125" s="251"/>
      <c r="M125" s="252"/>
    </row>
    <row r="126" spans="1:17" ht="15.75">
      <c r="A126" s="272"/>
      <c r="B126" s="272"/>
      <c r="C126" s="272"/>
      <c r="D126" s="272"/>
      <c r="E126" s="272"/>
      <c r="F126" s="272"/>
      <c r="G126" s="272"/>
      <c r="H126" s="272"/>
      <c r="I126" s="272"/>
      <c r="J126" s="272"/>
      <c r="K126" s="272"/>
      <c r="L126" s="272"/>
      <c r="M126" s="272"/>
    </row>
    <row r="127" spans="1:17" ht="15.75">
      <c r="A127" s="272" t="s">
        <v>9</v>
      </c>
      <c r="B127" s="272"/>
      <c r="C127" s="272"/>
      <c r="D127" s="272"/>
      <c r="E127" s="272"/>
      <c r="F127" s="272"/>
      <c r="G127" s="272"/>
      <c r="H127" s="272"/>
      <c r="I127" s="272"/>
      <c r="J127" s="272"/>
      <c r="K127" s="272"/>
      <c r="L127" s="272"/>
      <c r="M127" s="272"/>
    </row>
    <row r="128" spans="1:17" ht="8.25" customHeight="1">
      <c r="A128" s="22"/>
      <c r="B128" s="22"/>
      <c r="C128" s="22"/>
      <c r="D128" s="22"/>
      <c r="E128" s="22"/>
      <c r="F128" s="22"/>
      <c r="G128" s="22"/>
      <c r="H128" s="22"/>
      <c r="I128" s="22"/>
      <c r="J128" s="22"/>
      <c r="K128" s="22"/>
      <c r="L128" s="22"/>
      <c r="M128" s="22"/>
    </row>
    <row r="129" spans="1:17" ht="33.75" customHeight="1">
      <c r="A129" s="245" t="s">
        <v>75</v>
      </c>
      <c r="B129" s="245"/>
      <c r="C129" s="245"/>
      <c r="D129" s="245"/>
      <c r="E129" s="245"/>
      <c r="F129" s="245"/>
      <c r="G129" s="245"/>
      <c r="H129" s="245"/>
      <c r="I129" s="245"/>
      <c r="J129" s="245"/>
      <c r="K129" s="245"/>
      <c r="L129" s="245"/>
      <c r="M129" s="245"/>
    </row>
    <row r="130" spans="1:17" ht="8.25" customHeight="1">
      <c r="A130" s="22"/>
      <c r="B130" s="22"/>
      <c r="C130" s="22"/>
      <c r="D130" s="22"/>
      <c r="E130" s="22"/>
      <c r="F130" s="22"/>
      <c r="G130" s="22"/>
      <c r="H130" s="22"/>
      <c r="I130" s="22"/>
      <c r="J130" s="22"/>
      <c r="K130" s="22"/>
      <c r="L130" s="22"/>
      <c r="M130" s="22"/>
    </row>
    <row r="131" spans="1:17" ht="32.25" customHeight="1">
      <c r="A131" s="245" t="s">
        <v>76</v>
      </c>
      <c r="B131" s="245"/>
      <c r="C131" s="245"/>
      <c r="D131" s="245"/>
      <c r="E131" s="245"/>
      <c r="F131" s="245"/>
      <c r="G131" s="245"/>
      <c r="H131" s="245"/>
      <c r="I131" s="245"/>
      <c r="J131" s="245"/>
      <c r="K131" s="245"/>
      <c r="L131" s="245"/>
      <c r="M131" s="245"/>
    </row>
    <row r="132" spans="1:17" ht="65.25" customHeight="1">
      <c r="A132" s="247" t="s">
        <v>77</v>
      </c>
      <c r="B132" s="247"/>
      <c r="C132" s="247"/>
      <c r="D132" s="247"/>
      <c r="E132" s="247"/>
      <c r="F132" s="247"/>
      <c r="G132" s="247"/>
      <c r="H132" s="247"/>
      <c r="I132" s="247"/>
      <c r="J132" s="247"/>
      <c r="K132" s="247"/>
      <c r="L132" s="247"/>
      <c r="M132" s="247"/>
      <c r="O132" s="2" t="s">
        <v>60</v>
      </c>
    </row>
    <row r="133" spans="1:17" ht="15">
      <c r="A133" s="815" t="s">
        <v>78</v>
      </c>
      <c r="B133" s="815"/>
      <c r="C133" s="815"/>
      <c r="D133" s="815"/>
      <c r="E133" s="815"/>
      <c r="F133" s="815"/>
      <c r="G133" s="815"/>
      <c r="H133" s="815"/>
      <c r="I133" s="815"/>
      <c r="J133" s="815"/>
      <c r="K133" s="815"/>
      <c r="L133" s="815"/>
      <c r="M133" s="815"/>
    </row>
    <row r="134" spans="1:17" ht="8.25" customHeight="1">
      <c r="A134" s="22"/>
      <c r="B134" s="22"/>
      <c r="C134" s="22"/>
      <c r="D134" s="22"/>
      <c r="E134" s="22"/>
      <c r="F134" s="22"/>
      <c r="G134" s="22"/>
      <c r="H134" s="22"/>
      <c r="I134" s="22"/>
      <c r="J134" s="22"/>
      <c r="K134" s="22"/>
      <c r="L134" s="22"/>
      <c r="M134" s="22"/>
    </row>
    <row r="135" spans="1:17" ht="50.25" customHeight="1">
      <c r="A135" s="249" t="s">
        <v>79</v>
      </c>
      <c r="B135" s="244"/>
      <c r="C135" s="244"/>
      <c r="D135" s="244"/>
      <c r="E135" s="244"/>
      <c r="F135" s="244"/>
      <c r="G135" s="244"/>
      <c r="H135" s="244"/>
      <c r="I135" s="244"/>
      <c r="J135" s="244"/>
      <c r="K135" s="244"/>
      <c r="L135" s="244"/>
      <c r="M135" s="244"/>
    </row>
    <row r="136" spans="1:17" ht="32.25" customHeight="1">
      <c r="A136" s="247" t="s">
        <v>80</v>
      </c>
      <c r="B136" s="247"/>
      <c r="C136" s="247"/>
      <c r="D136" s="247"/>
      <c r="E136" s="247"/>
      <c r="F136" s="247"/>
      <c r="G136" s="247"/>
      <c r="H136" s="247"/>
      <c r="I136" s="247"/>
      <c r="J136" s="247"/>
      <c r="K136" s="247"/>
      <c r="L136" s="247"/>
      <c r="M136" s="247"/>
    </row>
    <row r="137" spans="1:17" ht="8.25" customHeight="1">
      <c r="A137" s="22"/>
      <c r="B137" s="22"/>
      <c r="C137" s="22"/>
      <c r="D137" s="22"/>
      <c r="E137" s="22"/>
      <c r="F137" s="22"/>
      <c r="G137" s="22"/>
      <c r="H137" s="22"/>
      <c r="I137" s="22"/>
      <c r="J137" s="22"/>
      <c r="K137" s="22"/>
      <c r="L137" s="22"/>
      <c r="M137" s="22"/>
    </row>
    <row r="138" spans="1:17" ht="50.25" customHeight="1">
      <c r="A138" s="249" t="s">
        <v>81</v>
      </c>
      <c r="B138" s="244"/>
      <c r="C138" s="244"/>
      <c r="D138" s="244"/>
      <c r="E138" s="244"/>
      <c r="F138" s="244"/>
      <c r="G138" s="244"/>
      <c r="H138" s="244"/>
      <c r="I138" s="244"/>
      <c r="J138" s="244"/>
      <c r="K138" s="244"/>
      <c r="L138" s="244"/>
      <c r="M138" s="244"/>
    </row>
    <row r="139" spans="1:17" ht="8.25" customHeight="1">
      <c r="A139" s="22"/>
      <c r="B139" s="22"/>
      <c r="C139" s="22"/>
      <c r="D139" s="22"/>
      <c r="E139" s="22"/>
      <c r="F139" s="22"/>
      <c r="G139" s="22"/>
      <c r="H139" s="22"/>
      <c r="I139" s="22"/>
      <c r="J139" s="22"/>
      <c r="K139" s="22"/>
      <c r="L139" s="22"/>
      <c r="M139" s="22"/>
    </row>
    <row r="140" spans="1:17" ht="66" customHeight="1">
      <c r="A140" s="816" t="s">
        <v>82</v>
      </c>
      <c r="B140" s="817"/>
      <c r="C140" s="817"/>
      <c r="D140" s="817"/>
      <c r="E140" s="817"/>
      <c r="F140" s="817"/>
      <c r="G140" s="817"/>
      <c r="H140" s="817"/>
      <c r="I140" s="817"/>
      <c r="J140" s="817"/>
      <c r="K140" s="817"/>
      <c r="L140" s="817"/>
      <c r="M140" s="817"/>
      <c r="O140" s="23"/>
      <c r="P140" s="24" t="s">
        <v>1098</v>
      </c>
      <c r="Q140" s="24"/>
    </row>
    <row r="141" spans="1:17" ht="8.25" customHeight="1">
      <c r="A141" s="22"/>
      <c r="B141" s="22"/>
      <c r="C141" s="22"/>
      <c r="D141" s="22"/>
      <c r="E141" s="22"/>
      <c r="F141" s="22"/>
      <c r="G141" s="22"/>
      <c r="H141" s="22"/>
      <c r="I141" s="22"/>
      <c r="J141" s="22"/>
      <c r="K141" s="22"/>
      <c r="L141" s="22"/>
      <c r="M141" s="22"/>
    </row>
    <row r="142" spans="1:17" ht="51" customHeight="1">
      <c r="A142" s="249" t="s">
        <v>83</v>
      </c>
      <c r="B142" s="244"/>
      <c r="C142" s="244"/>
      <c r="D142" s="244"/>
      <c r="E142" s="244"/>
      <c r="F142" s="244"/>
      <c r="G142" s="244"/>
      <c r="H142" s="244"/>
      <c r="I142" s="244"/>
      <c r="J142" s="244"/>
      <c r="K142" s="244"/>
      <c r="L142" s="244"/>
      <c r="M142" s="244"/>
    </row>
    <row r="143" spans="1:17" ht="45" customHeight="1">
      <c r="A143" s="247" t="s">
        <v>84</v>
      </c>
      <c r="B143" s="247"/>
      <c r="C143" s="247"/>
      <c r="D143" s="247"/>
      <c r="E143" s="247"/>
      <c r="F143" s="247"/>
      <c r="G143" s="247"/>
      <c r="H143" s="247"/>
      <c r="I143" s="247"/>
      <c r="J143" s="247"/>
      <c r="K143" s="247"/>
      <c r="L143" s="247"/>
      <c r="M143" s="247"/>
    </row>
    <row r="144" spans="1:17" ht="8.25" customHeight="1">
      <c r="A144" s="22"/>
      <c r="B144" s="22"/>
      <c r="C144" s="22"/>
      <c r="D144" s="22"/>
      <c r="E144" s="22"/>
      <c r="F144" s="22"/>
      <c r="G144" s="22"/>
      <c r="H144" s="22"/>
      <c r="I144" s="22"/>
      <c r="J144" s="22"/>
      <c r="K144" s="22"/>
      <c r="L144" s="22"/>
      <c r="M144" s="22"/>
    </row>
    <row r="145" spans="1:13" ht="45" customHeight="1">
      <c r="A145" s="311" t="s">
        <v>85</v>
      </c>
      <c r="B145" s="245"/>
      <c r="C145" s="245"/>
      <c r="D145" s="245"/>
      <c r="E145" s="245"/>
      <c r="F145" s="245"/>
      <c r="G145" s="245"/>
      <c r="H145" s="245"/>
      <c r="I145" s="245"/>
      <c r="J145" s="245"/>
      <c r="K145" s="245"/>
      <c r="L145" s="245"/>
      <c r="M145" s="245"/>
    </row>
    <row r="146" spans="1:13" ht="8.25" customHeight="1">
      <c r="A146" s="22"/>
      <c r="B146" s="22"/>
      <c r="C146" s="22"/>
      <c r="D146" s="22"/>
      <c r="E146" s="22"/>
      <c r="F146" s="22"/>
      <c r="G146" s="22"/>
      <c r="H146" s="22"/>
      <c r="I146" s="22"/>
      <c r="J146" s="22"/>
      <c r="K146" s="22"/>
      <c r="L146" s="22"/>
      <c r="M146" s="22"/>
    </row>
    <row r="147" spans="1:13" ht="15">
      <c r="A147" s="544" t="s">
        <v>86</v>
      </c>
      <c r="B147" s="544"/>
      <c r="C147" s="544"/>
      <c r="D147" s="544"/>
      <c r="E147" s="544"/>
      <c r="F147" s="544"/>
      <c r="G147" s="544"/>
      <c r="H147" s="544"/>
      <c r="I147" s="544"/>
      <c r="J147" s="544"/>
      <c r="K147" s="544"/>
      <c r="L147" s="544"/>
      <c r="M147" s="544"/>
    </row>
    <row r="148" spans="1:13" ht="21" hidden="1" customHeight="1">
      <c r="A148" s="437" t="s">
        <v>87</v>
      </c>
      <c r="B148" s="437"/>
      <c r="C148" s="437"/>
      <c r="D148" s="437"/>
      <c r="E148" s="437"/>
      <c r="F148" s="437"/>
      <c r="G148" s="437"/>
      <c r="H148" s="437"/>
      <c r="I148" s="437"/>
      <c r="J148" s="437"/>
      <c r="K148" s="437"/>
      <c r="L148" s="437"/>
      <c r="M148" s="437"/>
    </row>
    <row r="149" spans="1:13" ht="21" hidden="1" customHeight="1">
      <c r="A149" s="437" t="s">
        <v>88</v>
      </c>
      <c r="B149" s="437"/>
      <c r="C149" s="437"/>
      <c r="D149" s="437"/>
      <c r="E149" s="437"/>
      <c r="F149" s="437"/>
      <c r="G149" s="437"/>
      <c r="H149" s="437"/>
      <c r="I149" s="437"/>
      <c r="J149" s="437"/>
      <c r="K149" s="437"/>
      <c r="L149" s="437"/>
      <c r="M149" s="437"/>
    </row>
    <row r="150" spans="1:13" ht="21" customHeight="1">
      <c r="A150" s="437" t="s">
        <v>89</v>
      </c>
      <c r="B150" s="437"/>
      <c r="C150" s="437"/>
      <c r="D150" s="437"/>
      <c r="E150" s="437"/>
      <c r="F150" s="437"/>
      <c r="G150" s="437"/>
      <c r="H150" s="437"/>
      <c r="I150" s="437"/>
      <c r="J150" s="437"/>
      <c r="K150" s="437"/>
      <c r="L150" s="437"/>
      <c r="M150" s="437"/>
    </row>
    <row r="151" spans="1:13" ht="21" customHeight="1">
      <c r="A151" s="437" t="s">
        <v>90</v>
      </c>
      <c r="B151" s="437"/>
      <c r="C151" s="437"/>
      <c r="D151" s="437"/>
      <c r="E151" s="437"/>
      <c r="F151" s="437"/>
      <c r="G151" s="437"/>
      <c r="H151" s="437"/>
      <c r="I151" s="437"/>
      <c r="J151" s="437"/>
      <c r="K151" s="437"/>
      <c r="L151" s="437"/>
      <c r="M151" s="437"/>
    </row>
    <row r="152" spans="1:13" ht="24.6" customHeight="1">
      <c r="A152" s="311" t="s">
        <v>91</v>
      </c>
      <c r="B152" s="245"/>
      <c r="C152" s="245"/>
      <c r="D152" s="245"/>
      <c r="E152" s="245"/>
      <c r="F152" s="245"/>
      <c r="G152" s="245"/>
      <c r="H152" s="245"/>
      <c r="I152" s="245"/>
      <c r="J152" s="245"/>
      <c r="K152" s="245"/>
      <c r="L152" s="245"/>
      <c r="M152" s="245"/>
    </row>
    <row r="153" spans="1:13" ht="30" customHeight="1">
      <c r="A153" s="311" t="s">
        <v>92</v>
      </c>
      <c r="B153" s="245"/>
      <c r="C153" s="245"/>
      <c r="D153" s="245"/>
      <c r="E153" s="245"/>
      <c r="F153" s="245"/>
      <c r="G153" s="245"/>
      <c r="H153" s="245"/>
      <c r="I153" s="245"/>
      <c r="J153" s="245"/>
      <c r="K153" s="245"/>
      <c r="L153" s="245"/>
      <c r="M153" s="245"/>
    </row>
    <row r="154" spans="1:13" ht="34.5" hidden="1" customHeight="1">
      <c r="A154" s="25"/>
      <c r="B154" s="20"/>
      <c r="C154" s="20"/>
      <c r="D154" s="26"/>
      <c r="E154" s="26"/>
      <c r="F154" s="26"/>
      <c r="G154" s="26"/>
      <c r="H154" s="814" t="s">
        <v>93</v>
      </c>
      <c r="I154" s="814"/>
      <c r="J154" s="814"/>
      <c r="K154" s="20"/>
    </row>
    <row r="155" spans="1:13" ht="23.25" hidden="1" customHeight="1">
      <c r="A155" s="25"/>
      <c r="B155" s="20"/>
      <c r="C155" s="20"/>
      <c r="D155" s="812" t="s">
        <v>94</v>
      </c>
      <c r="E155" s="812"/>
      <c r="F155" s="812"/>
      <c r="G155" s="812"/>
      <c r="H155" s="813"/>
      <c r="I155" s="813"/>
      <c r="J155" s="813"/>
      <c r="K155" s="20"/>
    </row>
    <row r="156" spans="1:13" ht="23.25" hidden="1" customHeight="1">
      <c r="A156" s="25"/>
      <c r="B156" s="20"/>
      <c r="C156" s="20"/>
      <c r="D156" s="812" t="s">
        <v>95</v>
      </c>
      <c r="E156" s="812"/>
      <c r="F156" s="812"/>
      <c r="G156" s="812"/>
      <c r="H156" s="813"/>
      <c r="I156" s="813"/>
      <c r="J156" s="813"/>
      <c r="K156" s="20"/>
    </row>
    <row r="157" spans="1:13" ht="23.25" hidden="1" customHeight="1">
      <c r="A157" s="25"/>
      <c r="B157" s="20"/>
      <c r="C157" s="20"/>
      <c r="D157" s="812" t="s">
        <v>96</v>
      </c>
      <c r="E157" s="812"/>
      <c r="F157" s="812"/>
      <c r="G157" s="812"/>
      <c r="H157" s="813"/>
      <c r="I157" s="813"/>
      <c r="J157" s="813"/>
      <c r="K157" s="20"/>
    </row>
    <row r="158" spans="1:13" ht="23.25" hidden="1" customHeight="1">
      <c r="A158" s="25"/>
      <c r="B158" s="20"/>
      <c r="C158" s="20"/>
      <c r="D158" s="812" t="s">
        <v>97</v>
      </c>
      <c r="E158" s="812"/>
      <c r="F158" s="812"/>
      <c r="G158" s="812"/>
      <c r="H158" s="813"/>
      <c r="I158" s="813"/>
      <c r="J158" s="813"/>
      <c r="K158" s="20"/>
    </row>
    <row r="159" spans="1:13" ht="23.25" hidden="1" customHeight="1">
      <c r="A159" s="25"/>
      <c r="B159" s="20"/>
      <c r="C159" s="20"/>
      <c r="D159" s="812" t="s">
        <v>98</v>
      </c>
      <c r="E159" s="812"/>
      <c r="F159" s="812"/>
      <c r="G159" s="812"/>
      <c r="H159" s="813"/>
      <c r="I159" s="813"/>
      <c r="J159" s="813"/>
      <c r="K159" s="20"/>
    </row>
    <row r="160" spans="1:13" ht="23.25" hidden="1" customHeight="1">
      <c r="A160" s="25"/>
      <c r="B160" s="20"/>
      <c r="C160" s="20"/>
      <c r="D160" s="812" t="s">
        <v>99</v>
      </c>
      <c r="E160" s="812"/>
      <c r="F160" s="812"/>
      <c r="G160" s="812"/>
      <c r="H160" s="813"/>
      <c r="I160" s="813"/>
      <c r="J160" s="813"/>
      <c r="K160" s="20"/>
    </row>
    <row r="161" spans="1:17" ht="15" hidden="1">
      <c r="A161" s="27"/>
      <c r="B161" s="27"/>
      <c r="C161" s="27"/>
      <c r="H161" s="27"/>
      <c r="I161" s="27"/>
      <c r="J161" s="27"/>
      <c r="K161" s="27"/>
      <c r="L161" s="27"/>
      <c r="M161" s="27"/>
    </row>
    <row r="162" spans="1:17" ht="54" customHeight="1">
      <c r="A162" s="244" t="s">
        <v>100</v>
      </c>
      <c r="B162" s="244"/>
      <c r="C162" s="244"/>
      <c r="D162" s="244"/>
      <c r="E162" s="244"/>
      <c r="F162" s="244"/>
      <c r="G162" s="244"/>
      <c r="H162" s="244"/>
      <c r="I162" s="244"/>
      <c r="J162" s="244"/>
      <c r="K162" s="244"/>
      <c r="L162" s="244"/>
      <c r="M162" s="244"/>
    </row>
    <row r="163" spans="1:17" ht="39" customHeight="1">
      <c r="A163" s="244" t="s">
        <v>101</v>
      </c>
      <c r="B163" s="244"/>
      <c r="C163" s="244"/>
      <c r="D163" s="244"/>
      <c r="E163" s="244"/>
      <c r="F163" s="244"/>
      <c r="G163" s="244"/>
      <c r="H163" s="244"/>
      <c r="I163" s="244"/>
      <c r="J163" s="244"/>
      <c r="K163" s="244"/>
      <c r="L163" s="244"/>
      <c r="M163" s="244"/>
    </row>
    <row r="164" spans="1:17" ht="15" hidden="1">
      <c r="A164" s="465" t="s">
        <v>102</v>
      </c>
      <c r="B164" s="465"/>
      <c r="C164" s="465"/>
      <c r="D164" s="465"/>
      <c r="E164" s="465"/>
      <c r="F164" s="465"/>
      <c r="G164" s="465"/>
      <c r="H164" s="465"/>
      <c r="I164" s="465"/>
      <c r="J164" s="465"/>
      <c r="K164" s="465"/>
      <c r="L164" s="465"/>
      <c r="M164" s="465"/>
    </row>
    <row r="165" spans="1:17" ht="138.75" hidden="1" customHeight="1">
      <c r="A165" s="244" t="s">
        <v>103</v>
      </c>
      <c r="B165" s="244"/>
      <c r="C165" s="244"/>
      <c r="D165" s="244"/>
      <c r="E165" s="244"/>
      <c r="F165" s="244"/>
      <c r="G165" s="244"/>
      <c r="H165" s="244"/>
      <c r="I165" s="244"/>
      <c r="J165" s="244"/>
      <c r="K165" s="244"/>
      <c r="L165" s="244"/>
      <c r="M165" s="244"/>
    </row>
    <row r="166" spans="1:17" ht="39" customHeight="1">
      <c r="A166" s="244" t="s">
        <v>104</v>
      </c>
      <c r="B166" s="244"/>
      <c r="C166" s="244"/>
      <c r="D166" s="244"/>
      <c r="E166" s="244"/>
      <c r="F166" s="244"/>
      <c r="G166" s="244"/>
      <c r="H166" s="244"/>
      <c r="I166" s="244"/>
      <c r="J166" s="244"/>
      <c r="K166" s="244"/>
      <c r="L166" s="244"/>
      <c r="M166" s="244"/>
    </row>
    <row r="167" spans="1:17" s="29" customFormat="1" ht="15" hidden="1">
      <c r="A167" s="811" t="s">
        <v>105</v>
      </c>
      <c r="B167" s="811"/>
      <c r="C167" s="811"/>
      <c r="D167" s="811"/>
      <c r="E167" s="811"/>
      <c r="F167" s="811"/>
      <c r="G167" s="811"/>
      <c r="H167" s="811"/>
      <c r="I167" s="811"/>
      <c r="J167" s="811"/>
      <c r="K167" s="811"/>
      <c r="L167" s="811"/>
      <c r="M167" s="811"/>
      <c r="N167" s="28"/>
      <c r="Q167" s="30"/>
    </row>
    <row r="168" spans="1:17" ht="50.25" hidden="1" customHeight="1">
      <c r="A168" s="244" t="s">
        <v>106</v>
      </c>
      <c r="B168" s="244"/>
      <c r="C168" s="244"/>
      <c r="D168" s="244"/>
      <c r="E168" s="244"/>
      <c r="F168" s="244"/>
      <c r="G168" s="244"/>
      <c r="H168" s="244"/>
      <c r="I168" s="244"/>
      <c r="J168" s="244"/>
      <c r="K168" s="244"/>
      <c r="L168" s="244"/>
      <c r="M168" s="244"/>
    </row>
    <row r="169" spans="1:17" ht="39" customHeight="1">
      <c r="A169" s="244" t="s">
        <v>107</v>
      </c>
      <c r="B169" s="244"/>
      <c r="C169" s="244"/>
      <c r="D169" s="244"/>
      <c r="E169" s="244"/>
      <c r="F169" s="244"/>
      <c r="G169" s="244"/>
      <c r="H169" s="244"/>
      <c r="I169" s="244"/>
      <c r="J169" s="244"/>
      <c r="K169" s="244"/>
      <c r="L169" s="244"/>
      <c r="M169" s="244"/>
    </row>
    <row r="170" spans="1:17" ht="15" hidden="1">
      <c r="A170" s="437" t="s">
        <v>108</v>
      </c>
      <c r="B170" s="437"/>
      <c r="C170" s="437"/>
      <c r="D170" s="437"/>
      <c r="E170" s="437"/>
      <c r="F170" s="437"/>
      <c r="G170" s="437"/>
      <c r="H170" s="437"/>
      <c r="I170" s="437"/>
      <c r="J170" s="437"/>
      <c r="K170" s="437"/>
      <c r="L170" s="437"/>
      <c r="M170" s="437"/>
    </row>
    <row r="171" spans="1:17" ht="60.75" hidden="1" customHeight="1">
      <c r="A171" s="244" t="s">
        <v>109</v>
      </c>
      <c r="B171" s="244"/>
      <c r="C171" s="244"/>
      <c r="D171" s="244"/>
      <c r="E171" s="244"/>
      <c r="F171" s="244"/>
      <c r="G171" s="244"/>
      <c r="H171" s="244"/>
      <c r="I171" s="244"/>
      <c r="J171" s="244"/>
      <c r="K171" s="244"/>
      <c r="L171" s="244"/>
      <c r="M171" s="244"/>
    </row>
    <row r="172" spans="1:17" ht="39" customHeight="1">
      <c r="A172" s="244" t="s">
        <v>110</v>
      </c>
      <c r="B172" s="244"/>
      <c r="C172" s="244"/>
      <c r="D172" s="244"/>
      <c r="E172" s="244"/>
      <c r="F172" s="244"/>
      <c r="G172" s="244"/>
      <c r="H172" s="244"/>
      <c r="I172" s="244"/>
      <c r="J172" s="244"/>
      <c r="K172" s="244"/>
      <c r="L172" s="244"/>
      <c r="M172" s="244"/>
    </row>
    <row r="173" spans="1:17" ht="39" customHeight="1">
      <c r="A173" s="244" t="s">
        <v>111</v>
      </c>
      <c r="B173" s="244"/>
      <c r="C173" s="244"/>
      <c r="D173" s="244"/>
      <c r="E173" s="244"/>
      <c r="F173" s="244"/>
      <c r="G173" s="244"/>
      <c r="H173" s="244"/>
      <c r="I173" s="244"/>
      <c r="J173" s="244"/>
      <c r="K173" s="244"/>
      <c r="L173" s="244"/>
      <c r="M173" s="244"/>
    </row>
    <row r="174" spans="1:17" ht="54" customHeight="1">
      <c r="A174" s="244" t="s">
        <v>112</v>
      </c>
      <c r="B174" s="244"/>
      <c r="C174" s="244"/>
      <c r="D174" s="244"/>
      <c r="E174" s="244"/>
      <c r="F174" s="244"/>
      <c r="G174" s="244"/>
      <c r="H174" s="244"/>
      <c r="I174" s="244"/>
      <c r="J174" s="244"/>
      <c r="K174" s="244"/>
      <c r="L174" s="244"/>
      <c r="M174" s="244"/>
    </row>
    <row r="175" spans="1:17" ht="54" customHeight="1">
      <c r="A175" s="244" t="s">
        <v>113</v>
      </c>
      <c r="B175" s="244"/>
      <c r="C175" s="244"/>
      <c r="D175" s="244"/>
      <c r="E175" s="244"/>
      <c r="F175" s="244"/>
      <c r="G175" s="244"/>
      <c r="H175" s="244"/>
      <c r="I175" s="244"/>
      <c r="J175" s="244"/>
      <c r="K175" s="244"/>
      <c r="L175" s="244"/>
      <c r="M175" s="244"/>
    </row>
    <row r="176" spans="1:17" ht="35.25" hidden="1" customHeight="1">
      <c r="A176" s="245" t="s">
        <v>114</v>
      </c>
      <c r="B176" s="245"/>
      <c r="C176" s="245"/>
      <c r="D176" s="245"/>
      <c r="E176" s="245"/>
      <c r="F176" s="245"/>
      <c r="G176" s="245"/>
      <c r="H176" s="245"/>
      <c r="I176" s="245"/>
      <c r="J176" s="245"/>
      <c r="K176" s="245"/>
      <c r="L176" s="245"/>
      <c r="M176" s="245"/>
    </row>
    <row r="177" spans="1:13" ht="39" hidden="1" customHeight="1">
      <c r="A177" s="244" t="s">
        <v>115</v>
      </c>
      <c r="B177" s="244"/>
      <c r="C177" s="244"/>
      <c r="D177" s="244"/>
      <c r="E177" s="244"/>
      <c r="F177" s="244"/>
      <c r="G177" s="244"/>
      <c r="H177" s="244"/>
      <c r="I177" s="244"/>
      <c r="J177" s="244"/>
      <c r="K177" s="244"/>
      <c r="L177" s="244"/>
      <c r="M177" s="244"/>
    </row>
    <row r="178" spans="1:13" ht="21" customHeight="1">
      <c r="A178" s="774" t="s">
        <v>116</v>
      </c>
      <c r="B178" s="774"/>
      <c r="C178" s="774"/>
      <c r="D178" s="774"/>
      <c r="E178" s="774"/>
      <c r="F178" s="774"/>
      <c r="G178" s="774"/>
      <c r="H178" s="774"/>
      <c r="I178" s="774"/>
      <c r="J178" s="774"/>
      <c r="K178" s="774"/>
      <c r="L178" s="774"/>
      <c r="M178" s="774"/>
    </row>
    <row r="179" spans="1:13" ht="21" hidden="1" customHeight="1">
      <c r="A179" s="774" t="s">
        <v>117</v>
      </c>
      <c r="B179" s="774"/>
      <c r="C179" s="774"/>
      <c r="D179" s="774"/>
      <c r="E179" s="774"/>
      <c r="F179" s="774"/>
      <c r="G179" s="774"/>
      <c r="H179" s="774"/>
      <c r="I179" s="774"/>
      <c r="J179" s="774"/>
      <c r="K179" s="774"/>
      <c r="L179" s="774"/>
      <c r="M179" s="774"/>
    </row>
    <row r="180" spans="1:13" ht="39" hidden="1" customHeight="1">
      <c r="A180" s="244" t="s">
        <v>118</v>
      </c>
      <c r="B180" s="244"/>
      <c r="C180" s="244"/>
      <c r="D180" s="244"/>
      <c r="E180" s="244"/>
      <c r="F180" s="244"/>
      <c r="G180" s="244"/>
      <c r="H180" s="244"/>
      <c r="I180" s="244"/>
      <c r="J180" s="244"/>
      <c r="K180" s="244"/>
      <c r="L180" s="244"/>
      <c r="M180" s="244"/>
    </row>
    <row r="181" spans="1:13" ht="21" hidden="1" customHeight="1">
      <c r="A181" s="774" t="s">
        <v>119</v>
      </c>
      <c r="B181" s="774"/>
      <c r="C181" s="774"/>
      <c r="D181" s="774"/>
      <c r="E181" s="774"/>
      <c r="F181" s="774"/>
      <c r="G181" s="774"/>
      <c r="H181" s="774"/>
      <c r="I181" s="774"/>
      <c r="J181" s="774"/>
      <c r="K181" s="774"/>
      <c r="L181" s="774"/>
      <c r="M181" s="774"/>
    </row>
    <row r="182" spans="1:13" ht="8.25" hidden="1" customHeight="1">
      <c r="A182" s="31"/>
    </row>
    <row r="183" spans="1:13" hidden="1">
      <c r="A183" s="31"/>
      <c r="C183" s="810" t="s">
        <v>120</v>
      </c>
      <c r="D183" s="810"/>
      <c r="E183" s="810"/>
      <c r="F183" s="810"/>
      <c r="G183" s="810"/>
      <c r="H183" s="810" t="s">
        <v>121</v>
      </c>
      <c r="I183" s="810"/>
      <c r="J183" s="810"/>
      <c r="K183" s="810"/>
    </row>
    <row r="184" spans="1:13" ht="29.45" hidden="1" customHeight="1">
      <c r="A184" s="31"/>
      <c r="C184" s="807" t="s">
        <v>122</v>
      </c>
      <c r="D184" s="807"/>
      <c r="E184" s="807"/>
      <c r="F184" s="807"/>
      <c r="G184" s="807"/>
      <c r="H184" s="703">
        <v>0</v>
      </c>
      <c r="I184" s="703"/>
      <c r="J184" s="703"/>
      <c r="K184" s="703"/>
    </row>
    <row r="185" spans="1:13" ht="29.45" hidden="1" customHeight="1">
      <c r="A185" s="31"/>
      <c r="C185" s="807" t="s">
        <v>123</v>
      </c>
      <c r="D185" s="807"/>
      <c r="E185" s="807"/>
      <c r="F185" s="807"/>
      <c r="G185" s="807"/>
      <c r="H185" s="703">
        <v>0</v>
      </c>
      <c r="I185" s="703"/>
      <c r="J185" s="703"/>
      <c r="K185" s="703"/>
    </row>
    <row r="186" spans="1:13" ht="29.45" hidden="1" customHeight="1">
      <c r="A186" s="31"/>
      <c r="C186" s="807" t="s">
        <v>124</v>
      </c>
      <c r="D186" s="807"/>
      <c r="E186" s="807"/>
      <c r="F186" s="807"/>
      <c r="G186" s="807"/>
      <c r="H186" s="703">
        <v>0</v>
      </c>
      <c r="I186" s="703"/>
      <c r="J186" s="703"/>
      <c r="K186" s="703"/>
    </row>
    <row r="187" spans="1:13" ht="30" hidden="1" customHeight="1">
      <c r="A187" s="31"/>
      <c r="C187" s="807" t="s">
        <v>125</v>
      </c>
      <c r="D187" s="807"/>
      <c r="E187" s="807"/>
      <c r="F187" s="807"/>
      <c r="G187" s="807"/>
      <c r="H187" s="703">
        <v>0</v>
      </c>
      <c r="I187" s="703"/>
      <c r="J187" s="703"/>
      <c r="K187" s="703"/>
    </row>
    <row r="188" spans="1:13" ht="40.15" hidden="1" customHeight="1">
      <c r="A188" s="31"/>
      <c r="C188" s="808" t="s">
        <v>126</v>
      </c>
      <c r="D188" s="808"/>
      <c r="E188" s="808"/>
      <c r="F188" s="808"/>
      <c r="G188" s="808"/>
      <c r="H188" s="809">
        <v>0</v>
      </c>
      <c r="I188" s="809"/>
      <c r="J188" s="809"/>
      <c r="K188" s="809"/>
    </row>
    <row r="189" spans="1:13" hidden="1">
      <c r="A189" s="32"/>
    </row>
    <row r="190" spans="1:13" ht="15" hidden="1">
      <c r="A190" s="247" t="s">
        <v>127</v>
      </c>
      <c r="B190" s="247"/>
      <c r="C190" s="247"/>
      <c r="D190" s="247"/>
      <c r="E190" s="247"/>
      <c r="F190" s="247"/>
      <c r="G190" s="247"/>
      <c r="H190" s="247"/>
      <c r="I190" s="247"/>
      <c r="J190" s="247"/>
      <c r="K190" s="247"/>
      <c r="L190" s="247"/>
      <c r="M190" s="247"/>
    </row>
    <row r="191" spans="1:13" ht="48" hidden="1" customHeight="1">
      <c r="A191" s="247" t="s">
        <v>128</v>
      </c>
      <c r="B191" s="247"/>
      <c r="C191" s="247"/>
      <c r="D191" s="247"/>
      <c r="E191" s="247"/>
      <c r="F191" s="247"/>
      <c r="G191" s="247"/>
      <c r="H191" s="247"/>
      <c r="I191" s="247"/>
      <c r="J191" s="247"/>
      <c r="K191" s="247"/>
      <c r="L191" s="247"/>
      <c r="M191" s="247"/>
    </row>
    <row r="192" spans="1:13" ht="31.5" hidden="1" customHeight="1">
      <c r="A192" s="247" t="s">
        <v>129</v>
      </c>
      <c r="B192" s="247"/>
      <c r="C192" s="247"/>
      <c r="D192" s="247"/>
      <c r="E192" s="247"/>
      <c r="F192" s="247"/>
      <c r="G192" s="247"/>
      <c r="H192" s="247"/>
      <c r="I192" s="247"/>
      <c r="J192" s="247"/>
      <c r="K192" s="247"/>
      <c r="L192" s="247"/>
      <c r="M192" s="247"/>
    </row>
    <row r="193" spans="1:13" ht="9" hidden="1" customHeight="1">
      <c r="A193" s="32"/>
    </row>
    <row r="194" spans="1:13" hidden="1">
      <c r="A194" s="804"/>
      <c r="B194" s="804"/>
      <c r="C194" s="804"/>
      <c r="D194" s="805" t="s">
        <v>130</v>
      </c>
      <c r="E194" s="805"/>
      <c r="F194" s="805"/>
      <c r="G194" s="805"/>
      <c r="H194" s="805"/>
      <c r="I194" s="805"/>
      <c r="J194" s="805"/>
      <c r="K194" s="805"/>
      <c r="L194" s="805"/>
      <c r="M194" s="805"/>
    </row>
    <row r="195" spans="1:13" ht="34.15" hidden="1" customHeight="1">
      <c r="A195" s="806" t="s">
        <v>131</v>
      </c>
      <c r="B195" s="806"/>
      <c r="C195" s="806"/>
      <c r="D195" s="802" t="s">
        <v>132</v>
      </c>
      <c r="E195" s="802"/>
      <c r="F195" s="802" t="s">
        <v>133</v>
      </c>
      <c r="G195" s="802"/>
      <c r="H195" s="802" t="s">
        <v>134</v>
      </c>
      <c r="I195" s="802"/>
      <c r="J195" s="802" t="s">
        <v>135</v>
      </c>
      <c r="K195" s="802"/>
      <c r="L195" s="802" t="s">
        <v>136</v>
      </c>
      <c r="M195" s="802"/>
    </row>
    <row r="196" spans="1:13" ht="25.9" hidden="1" customHeight="1">
      <c r="A196" s="803" t="s">
        <v>137</v>
      </c>
      <c r="B196" s="803"/>
      <c r="C196" s="803"/>
      <c r="D196" s="423"/>
      <c r="E196" s="423"/>
      <c r="F196" s="423"/>
      <c r="G196" s="423"/>
      <c r="H196" s="423">
        <v>0</v>
      </c>
      <c r="I196" s="423"/>
      <c r="J196" s="423"/>
      <c r="K196" s="423"/>
      <c r="L196" s="423">
        <v>0</v>
      </c>
      <c r="M196" s="423"/>
    </row>
    <row r="197" spans="1:13" ht="25.9" hidden="1" customHeight="1">
      <c r="A197" s="803" t="s">
        <v>138</v>
      </c>
      <c r="B197" s="803"/>
      <c r="C197" s="803"/>
      <c r="D197" s="423"/>
      <c r="E197" s="423"/>
      <c r="F197" s="423"/>
      <c r="G197" s="423"/>
      <c r="H197" s="423">
        <v>0</v>
      </c>
      <c r="I197" s="423"/>
      <c r="J197" s="423"/>
      <c r="K197" s="423"/>
      <c r="L197" s="423">
        <v>0</v>
      </c>
      <c r="M197" s="423"/>
    </row>
    <row r="198" spans="1:13" ht="22.15" hidden="1" customHeight="1">
      <c r="A198" s="803" t="s">
        <v>139</v>
      </c>
      <c r="B198" s="803"/>
      <c r="C198" s="803"/>
      <c r="D198" s="423"/>
      <c r="E198" s="423"/>
      <c r="F198" s="423"/>
      <c r="G198" s="423"/>
      <c r="H198" s="423">
        <v>0</v>
      </c>
      <c r="I198" s="423"/>
      <c r="J198" s="423"/>
      <c r="K198" s="423"/>
      <c r="L198" s="423">
        <v>0</v>
      </c>
      <c r="M198" s="423"/>
    </row>
    <row r="199" spans="1:13" ht="25.9" hidden="1" customHeight="1">
      <c r="A199" s="803" t="s">
        <v>140</v>
      </c>
      <c r="B199" s="803"/>
      <c r="C199" s="803"/>
      <c r="D199" s="423"/>
      <c r="E199" s="423"/>
      <c r="F199" s="423"/>
      <c r="G199" s="423"/>
      <c r="H199" s="423">
        <v>0</v>
      </c>
      <c r="I199" s="423"/>
      <c r="J199" s="423"/>
      <c r="K199" s="423"/>
      <c r="L199" s="423">
        <v>0</v>
      </c>
      <c r="M199" s="423"/>
    </row>
    <row r="200" spans="1:13" ht="25.9" hidden="1" customHeight="1">
      <c r="A200" s="803" t="s">
        <v>141</v>
      </c>
      <c r="B200" s="803"/>
      <c r="C200" s="803"/>
      <c r="D200" s="423"/>
      <c r="E200" s="423"/>
      <c r="F200" s="423"/>
      <c r="G200" s="423"/>
      <c r="H200" s="423">
        <v>0</v>
      </c>
      <c r="I200" s="423"/>
      <c r="J200" s="423"/>
      <c r="K200" s="423"/>
      <c r="L200" s="423">
        <v>0</v>
      </c>
      <c r="M200" s="423"/>
    </row>
    <row r="201" spans="1:13" ht="25.9" hidden="1" customHeight="1">
      <c r="A201" s="803" t="s">
        <v>142</v>
      </c>
      <c r="B201" s="803"/>
      <c r="C201" s="803"/>
      <c r="D201" s="423"/>
      <c r="E201" s="423"/>
      <c r="F201" s="423"/>
      <c r="G201" s="423"/>
      <c r="H201" s="423">
        <v>0</v>
      </c>
      <c r="I201" s="423"/>
      <c r="J201" s="423"/>
      <c r="K201" s="423"/>
      <c r="L201" s="423">
        <v>0</v>
      </c>
      <c r="M201" s="423"/>
    </row>
    <row r="202" spans="1:13" ht="22.9" hidden="1" customHeight="1">
      <c r="A202" s="798" t="s">
        <v>143</v>
      </c>
      <c r="B202" s="798"/>
      <c r="C202" s="798"/>
      <c r="D202" s="423">
        <v>0</v>
      </c>
      <c r="E202" s="423"/>
      <c r="F202" s="423">
        <v>0</v>
      </c>
      <c r="G202" s="423"/>
      <c r="H202" s="423">
        <v>0</v>
      </c>
      <c r="I202" s="423"/>
      <c r="J202" s="423">
        <v>0</v>
      </c>
      <c r="K202" s="423"/>
      <c r="L202" s="423">
        <v>0</v>
      </c>
      <c r="M202" s="423"/>
    </row>
    <row r="203" spans="1:13" ht="10.9" hidden="1" customHeight="1">
      <c r="A203" s="33"/>
      <c r="B203" s="34"/>
      <c r="C203" s="33"/>
      <c r="D203" s="33"/>
      <c r="E203" s="34"/>
      <c r="F203" s="33"/>
      <c r="G203" s="33"/>
      <c r="H203" s="33"/>
      <c r="I203" s="34"/>
      <c r="J203" s="34"/>
      <c r="K203" s="34"/>
      <c r="L203" s="34"/>
      <c r="M203" s="33"/>
    </row>
    <row r="204" spans="1:13" ht="18.600000000000001" hidden="1" customHeight="1">
      <c r="A204" s="801" t="s">
        <v>144</v>
      </c>
      <c r="B204" s="801"/>
      <c r="C204" s="801"/>
      <c r="D204" s="801" t="s">
        <v>145</v>
      </c>
      <c r="E204" s="801"/>
      <c r="F204" s="801" t="s">
        <v>146</v>
      </c>
      <c r="G204" s="801"/>
      <c r="H204" s="801"/>
      <c r="I204" s="801"/>
      <c r="J204" s="801"/>
      <c r="K204" s="801"/>
      <c r="L204" s="801"/>
      <c r="M204" s="801"/>
    </row>
    <row r="205" spans="1:13" ht="18.600000000000001" hidden="1" customHeight="1">
      <c r="A205" s="801"/>
      <c r="B205" s="801"/>
      <c r="C205" s="801"/>
      <c r="D205" s="801"/>
      <c r="E205" s="801"/>
      <c r="F205" s="802" t="s">
        <v>147</v>
      </c>
      <c r="G205" s="802"/>
      <c r="H205" s="802" t="s">
        <v>147</v>
      </c>
      <c r="I205" s="802"/>
      <c r="J205" s="802" t="s">
        <v>148</v>
      </c>
      <c r="K205" s="802"/>
      <c r="L205" s="802" t="s">
        <v>149</v>
      </c>
      <c r="M205" s="802"/>
    </row>
    <row r="206" spans="1:13" ht="19.149999999999999" hidden="1" customHeight="1">
      <c r="A206" s="800" t="s">
        <v>150</v>
      </c>
      <c r="B206" s="800"/>
      <c r="C206" s="800"/>
      <c r="D206" s="423"/>
      <c r="E206" s="423"/>
      <c r="F206" s="423"/>
      <c r="G206" s="423"/>
      <c r="H206" s="423"/>
      <c r="I206" s="423"/>
      <c r="J206" s="423"/>
      <c r="K206" s="423"/>
      <c r="L206" s="423"/>
      <c r="M206" s="423"/>
    </row>
    <row r="207" spans="1:13" ht="32.450000000000003" hidden="1" customHeight="1">
      <c r="A207" s="800" t="s">
        <v>138</v>
      </c>
      <c r="B207" s="800"/>
      <c r="C207" s="800"/>
      <c r="D207" s="423"/>
      <c r="E207" s="423"/>
      <c r="F207" s="423"/>
      <c r="G207" s="423"/>
      <c r="H207" s="423"/>
      <c r="I207" s="423"/>
      <c r="J207" s="423"/>
      <c r="K207" s="423"/>
      <c r="L207" s="423"/>
      <c r="M207" s="423"/>
    </row>
    <row r="208" spans="1:13" ht="19.899999999999999" hidden="1" customHeight="1">
      <c r="A208" s="800" t="s">
        <v>139</v>
      </c>
      <c r="B208" s="800"/>
      <c r="C208" s="800"/>
      <c r="D208" s="423"/>
      <c r="E208" s="423"/>
      <c r="F208" s="423"/>
      <c r="G208" s="423"/>
      <c r="H208" s="423"/>
      <c r="I208" s="423"/>
      <c r="J208" s="423"/>
      <c r="K208" s="423"/>
      <c r="L208" s="423"/>
      <c r="M208" s="423"/>
    </row>
    <row r="209" spans="1:15" ht="36.6" hidden="1" customHeight="1">
      <c r="A209" s="800" t="s">
        <v>151</v>
      </c>
      <c r="B209" s="800"/>
      <c r="C209" s="800"/>
      <c r="D209" s="423"/>
      <c r="E209" s="423"/>
      <c r="F209" s="423"/>
      <c r="G209" s="423"/>
      <c r="H209" s="423"/>
      <c r="I209" s="423"/>
      <c r="J209" s="423"/>
      <c r="K209" s="423"/>
      <c r="L209" s="423"/>
      <c r="M209" s="423"/>
    </row>
    <row r="210" spans="1:15" ht="25.15" hidden="1" customHeight="1">
      <c r="A210" s="800" t="s">
        <v>152</v>
      </c>
      <c r="B210" s="800"/>
      <c r="C210" s="800"/>
      <c r="D210" s="423"/>
      <c r="E210" s="423"/>
      <c r="F210" s="423"/>
      <c r="G210" s="423"/>
      <c r="H210" s="423"/>
      <c r="I210" s="423"/>
      <c r="J210" s="423"/>
      <c r="K210" s="423"/>
      <c r="L210" s="423"/>
      <c r="M210" s="423"/>
    </row>
    <row r="211" spans="1:15" ht="33.6" hidden="1" customHeight="1">
      <c r="A211" s="800" t="s">
        <v>142</v>
      </c>
      <c r="B211" s="800"/>
      <c r="C211" s="800"/>
      <c r="D211" s="423"/>
      <c r="E211" s="423"/>
      <c r="F211" s="423"/>
      <c r="G211" s="423"/>
      <c r="H211" s="423"/>
      <c r="I211" s="423"/>
      <c r="J211" s="423"/>
      <c r="K211" s="423"/>
      <c r="L211" s="423"/>
      <c r="M211" s="423"/>
    </row>
    <row r="212" spans="1:15" ht="19.149999999999999" hidden="1" customHeight="1">
      <c r="A212" s="798" t="s">
        <v>143</v>
      </c>
      <c r="B212" s="798"/>
      <c r="C212" s="798"/>
      <c r="D212" s="799">
        <v>0</v>
      </c>
      <c r="E212" s="799"/>
      <c r="F212" s="799">
        <v>0</v>
      </c>
      <c r="G212" s="799"/>
      <c r="H212" s="799">
        <v>0</v>
      </c>
      <c r="I212" s="799"/>
      <c r="J212" s="799">
        <v>0</v>
      </c>
      <c r="K212" s="799"/>
      <c r="L212" s="799">
        <v>0</v>
      </c>
      <c r="M212" s="799"/>
    </row>
    <row r="213" spans="1:15" hidden="1">
      <c r="A213" s="791" t="s">
        <v>153</v>
      </c>
      <c r="B213" s="791"/>
      <c r="C213" s="791"/>
      <c r="D213" s="791"/>
      <c r="E213" s="791"/>
      <c r="F213" s="791"/>
    </row>
    <row r="214" spans="1:15" hidden="1">
      <c r="A214" s="32"/>
    </row>
    <row r="215" spans="1:15" ht="36" customHeight="1">
      <c r="A215" s="245" t="s">
        <v>154</v>
      </c>
      <c r="B215" s="245"/>
      <c r="C215" s="245"/>
      <c r="D215" s="245"/>
      <c r="E215" s="245"/>
      <c r="F215" s="245"/>
      <c r="G215" s="245"/>
      <c r="H215" s="245"/>
      <c r="I215" s="245"/>
      <c r="J215" s="245"/>
      <c r="K215" s="245"/>
      <c r="L215" s="245"/>
      <c r="M215" s="245"/>
    </row>
    <row r="216" spans="1:15" ht="15">
      <c r="A216" s="792" t="s">
        <v>155</v>
      </c>
      <c r="B216" s="792"/>
      <c r="C216" s="792"/>
      <c r="D216" s="792"/>
      <c r="E216" s="792"/>
      <c r="F216" s="792"/>
      <c r="G216" s="792"/>
      <c r="H216" s="792"/>
      <c r="I216" s="792"/>
      <c r="J216" s="792"/>
      <c r="K216" s="792"/>
      <c r="L216" s="792"/>
      <c r="M216" s="792"/>
    </row>
    <row r="217" spans="1:15">
      <c r="A217" s="237"/>
      <c r="B217" s="68"/>
      <c r="C217" s="68"/>
      <c r="D217" s="68"/>
      <c r="E217" s="68"/>
      <c r="F217" s="68"/>
      <c r="G217" s="68"/>
      <c r="H217" s="68"/>
      <c r="I217" s="68"/>
      <c r="J217" s="68"/>
      <c r="K217" s="68"/>
      <c r="L217" s="68"/>
      <c r="M217" s="68"/>
    </row>
    <row r="218" spans="1:15" ht="16.149999999999999" customHeight="1">
      <c r="A218" s="237"/>
      <c r="B218" s="793" t="s">
        <v>156</v>
      </c>
      <c r="C218" s="794"/>
      <c r="D218" s="794"/>
      <c r="E218" s="794"/>
      <c r="F218" s="794"/>
      <c r="G218" s="794"/>
      <c r="H218" s="794"/>
      <c r="I218" s="794"/>
      <c r="J218" s="794"/>
      <c r="K218" s="794"/>
      <c r="L218" s="795"/>
      <c r="M218" s="68"/>
    </row>
    <row r="219" spans="1:15" ht="16.149999999999999" customHeight="1">
      <c r="A219" s="237"/>
      <c r="B219" s="796"/>
      <c r="C219" s="796"/>
      <c r="D219" s="796"/>
      <c r="E219" s="796"/>
      <c r="F219" s="796"/>
      <c r="G219" s="797">
        <v>2017</v>
      </c>
      <c r="H219" s="797"/>
      <c r="I219" s="797">
        <v>2018</v>
      </c>
      <c r="J219" s="797"/>
      <c r="K219" s="797">
        <v>2020</v>
      </c>
      <c r="L219" s="797"/>
      <c r="M219" s="68"/>
      <c r="O219" s="68" t="s">
        <v>1099</v>
      </c>
    </row>
    <row r="220" spans="1:15" ht="16.149999999999999" customHeight="1">
      <c r="A220" s="237"/>
      <c r="B220" s="787" t="s">
        <v>157</v>
      </c>
      <c r="C220" s="788"/>
      <c r="D220" s="788"/>
      <c r="E220" s="788"/>
      <c r="F220" s="789"/>
      <c r="G220" s="790"/>
      <c r="H220" s="790"/>
      <c r="I220" s="790"/>
      <c r="J220" s="790"/>
      <c r="K220" s="790"/>
      <c r="L220" s="790"/>
      <c r="M220" s="68"/>
    </row>
    <row r="221" spans="1:15" ht="16.149999999999999" customHeight="1">
      <c r="A221" s="237"/>
      <c r="B221" s="787" t="s">
        <v>158</v>
      </c>
      <c r="C221" s="788"/>
      <c r="D221" s="788"/>
      <c r="E221" s="788"/>
      <c r="F221" s="789"/>
      <c r="G221" s="790"/>
      <c r="H221" s="790"/>
      <c r="I221" s="790"/>
      <c r="J221" s="790"/>
      <c r="K221" s="790"/>
      <c r="L221" s="790"/>
      <c r="M221" s="68"/>
    </row>
    <row r="222" spans="1:15" ht="16.149999999999999" customHeight="1">
      <c r="A222" s="237"/>
      <c r="B222" s="787" t="s">
        <v>159</v>
      </c>
      <c r="C222" s="788"/>
      <c r="D222" s="788"/>
      <c r="E222" s="788"/>
      <c r="F222" s="789"/>
      <c r="G222" s="790"/>
      <c r="H222" s="790"/>
      <c r="I222" s="790"/>
      <c r="J222" s="790"/>
      <c r="K222" s="790"/>
      <c r="L222" s="790"/>
      <c r="M222" s="68"/>
    </row>
    <row r="223" spans="1:15" ht="16.149999999999999" customHeight="1">
      <c r="A223" s="237"/>
      <c r="B223" s="787" t="s">
        <v>160</v>
      </c>
      <c r="C223" s="788"/>
      <c r="D223" s="788"/>
      <c r="E223" s="788"/>
      <c r="F223" s="789"/>
      <c r="G223" s="790"/>
      <c r="H223" s="790"/>
      <c r="I223" s="790"/>
      <c r="J223" s="790"/>
      <c r="K223" s="790"/>
      <c r="L223" s="790"/>
      <c r="M223" s="68"/>
    </row>
    <row r="224" spans="1:15" ht="16.149999999999999" customHeight="1">
      <c r="A224" s="237"/>
      <c r="B224" s="787" t="s">
        <v>161</v>
      </c>
      <c r="C224" s="788"/>
      <c r="D224" s="788"/>
      <c r="E224" s="788"/>
      <c r="F224" s="789"/>
      <c r="G224" s="790"/>
      <c r="H224" s="790"/>
      <c r="I224" s="790"/>
      <c r="J224" s="790"/>
      <c r="K224" s="790"/>
      <c r="L224" s="790"/>
      <c r="M224" s="68"/>
    </row>
    <row r="225" spans="1:17" ht="16.149999999999999" customHeight="1">
      <c r="A225" s="237"/>
      <c r="B225" s="787" t="s">
        <v>162</v>
      </c>
      <c r="C225" s="788"/>
      <c r="D225" s="788"/>
      <c r="E225" s="788"/>
      <c r="F225" s="789"/>
      <c r="G225" s="790"/>
      <c r="H225" s="790"/>
      <c r="I225" s="790"/>
      <c r="J225" s="790"/>
      <c r="K225" s="790"/>
      <c r="L225" s="790"/>
      <c r="M225" s="68"/>
    </row>
    <row r="226" spans="1:17" ht="16.149999999999999" customHeight="1">
      <c r="A226" s="237"/>
      <c r="B226" s="783" t="s">
        <v>163</v>
      </c>
      <c r="C226" s="784"/>
      <c r="D226" s="784"/>
      <c r="E226" s="784"/>
      <c r="F226" s="785"/>
      <c r="G226" s="786">
        <v>0</v>
      </c>
      <c r="H226" s="786"/>
      <c r="I226" s="786">
        <v>0</v>
      </c>
      <c r="J226" s="786"/>
      <c r="K226" s="786">
        <v>0</v>
      </c>
      <c r="L226" s="786"/>
      <c r="M226" s="68"/>
    </row>
    <row r="227" spans="1:17">
      <c r="A227" s="35"/>
    </row>
    <row r="229" spans="1:17" s="37" customFormat="1" ht="18.600000000000001" customHeight="1">
      <c r="A229" s="257" t="s">
        <v>164</v>
      </c>
      <c r="B229" s="257"/>
      <c r="C229" s="257"/>
      <c r="D229" s="257"/>
      <c r="E229" s="257"/>
      <c r="F229" s="257"/>
      <c r="G229" s="257"/>
      <c r="H229" s="257"/>
      <c r="I229" s="257"/>
      <c r="J229" s="257"/>
      <c r="K229" s="257"/>
      <c r="L229" s="257"/>
      <c r="M229" s="257"/>
      <c r="N229" s="36"/>
      <c r="Q229" s="38"/>
    </row>
    <row r="230" spans="1:17" s="37" customFormat="1" ht="21" customHeight="1">
      <c r="A230" s="257" t="s">
        <v>165</v>
      </c>
      <c r="B230" s="257"/>
      <c r="C230" s="257"/>
      <c r="D230" s="257"/>
      <c r="E230" s="257"/>
      <c r="F230" s="257"/>
      <c r="G230" s="257"/>
      <c r="H230" s="257"/>
      <c r="I230" s="257"/>
      <c r="J230" s="257"/>
      <c r="K230" s="257"/>
      <c r="L230" s="257"/>
      <c r="M230" s="257"/>
      <c r="N230" s="36"/>
      <c r="Q230" s="38"/>
    </row>
    <row r="231" spans="1:17" s="37" customFormat="1" ht="21" customHeight="1">
      <c r="A231" s="257" t="s">
        <v>166</v>
      </c>
      <c r="B231" s="257"/>
      <c r="C231" s="257"/>
      <c r="D231" s="257"/>
      <c r="E231" s="257"/>
      <c r="F231" s="257"/>
      <c r="G231" s="257"/>
      <c r="H231" s="257"/>
      <c r="I231" s="257"/>
      <c r="J231" s="257"/>
      <c r="K231" s="257"/>
      <c r="L231" s="257"/>
      <c r="M231" s="257"/>
      <c r="N231" s="36"/>
      <c r="Q231" s="38"/>
    </row>
    <row r="232" spans="1:17" s="37" customFormat="1" ht="21" customHeight="1">
      <c r="A232" s="257" t="s">
        <v>167</v>
      </c>
      <c r="B232" s="257"/>
      <c r="C232" s="257"/>
      <c r="D232" s="257"/>
      <c r="E232" s="257"/>
      <c r="F232" s="257"/>
      <c r="G232" s="257"/>
      <c r="H232" s="257"/>
      <c r="I232" s="257"/>
      <c r="J232" s="257"/>
      <c r="K232" s="257"/>
      <c r="L232" s="257"/>
      <c r="M232" s="257"/>
      <c r="N232" s="36"/>
      <c r="Q232" s="38"/>
    </row>
    <row r="233" spans="1:17" s="37" customFormat="1" ht="33" customHeight="1">
      <c r="A233" s="262" t="s">
        <v>168</v>
      </c>
      <c r="B233" s="262"/>
      <c r="C233" s="262"/>
      <c r="D233" s="262"/>
      <c r="E233" s="262"/>
      <c r="F233" s="262"/>
      <c r="G233" s="262"/>
      <c r="H233" s="262"/>
      <c r="I233" s="262"/>
      <c r="J233" s="262"/>
      <c r="K233" s="262"/>
      <c r="L233" s="262"/>
      <c r="M233" s="262"/>
      <c r="N233" s="36"/>
      <c r="Q233" s="38"/>
    </row>
    <row r="234" spans="1:17" s="37" customFormat="1" ht="15">
      <c r="A234" s="257" t="s">
        <v>169</v>
      </c>
      <c r="B234" s="257"/>
      <c r="C234" s="257"/>
      <c r="D234" s="257"/>
      <c r="E234" s="257"/>
      <c r="F234" s="257"/>
      <c r="G234" s="257"/>
      <c r="H234" s="257"/>
      <c r="I234" s="257"/>
      <c r="J234" s="257"/>
      <c r="K234" s="257"/>
      <c r="L234" s="257"/>
      <c r="M234" s="257"/>
      <c r="N234" s="36"/>
      <c r="Q234" s="38"/>
    </row>
    <row r="235" spans="1:17" s="37" customFormat="1" ht="22.5" customHeight="1">
      <c r="A235" s="782" t="s">
        <v>170</v>
      </c>
      <c r="B235" s="782"/>
      <c r="C235" s="782"/>
      <c r="D235" s="782"/>
      <c r="E235" s="782"/>
      <c r="F235" s="782"/>
      <c r="G235" s="782"/>
      <c r="H235" s="782"/>
      <c r="I235" s="782"/>
      <c r="J235" s="782"/>
      <c r="K235" s="782"/>
      <c r="L235" s="782"/>
      <c r="M235" s="782"/>
      <c r="N235" s="36"/>
      <c r="Q235" s="38"/>
    </row>
    <row r="236" spans="1:17" s="37" customFormat="1" ht="18" customHeight="1">
      <c r="A236" s="9"/>
      <c r="B236" s="39"/>
      <c r="C236" s="39"/>
      <c r="D236" s="39"/>
      <c r="E236" s="39"/>
      <c r="F236" s="39"/>
      <c r="G236" s="39"/>
      <c r="H236" s="39"/>
      <c r="I236" s="39"/>
      <c r="J236" s="39"/>
      <c r="K236" s="39"/>
      <c r="L236" s="39"/>
      <c r="M236" s="39"/>
      <c r="N236" s="36"/>
      <c r="Q236" s="38"/>
    </row>
    <row r="237" spans="1:17" s="37" customFormat="1" ht="35.450000000000003" customHeight="1">
      <c r="A237" s="262" t="s">
        <v>171</v>
      </c>
      <c r="B237" s="262"/>
      <c r="C237" s="262"/>
      <c r="D237" s="262"/>
      <c r="E237" s="262"/>
      <c r="F237" s="262"/>
      <c r="G237" s="262"/>
      <c r="H237" s="262"/>
      <c r="I237" s="262"/>
      <c r="J237" s="262"/>
      <c r="K237" s="262"/>
      <c r="L237" s="262"/>
      <c r="M237" s="262"/>
      <c r="N237" s="36"/>
      <c r="Q237" s="38"/>
    </row>
    <row r="238" spans="1:17" s="37" customFormat="1" ht="15">
      <c r="A238" s="779" t="s">
        <v>172</v>
      </c>
      <c r="B238" s="779"/>
      <c r="C238" s="779"/>
      <c r="D238" s="779"/>
      <c r="E238" s="779"/>
      <c r="F238" s="779"/>
      <c r="G238" s="779"/>
      <c r="H238" s="779"/>
      <c r="I238" s="779"/>
      <c r="J238" s="779"/>
      <c r="K238" s="779"/>
      <c r="L238" s="779"/>
      <c r="M238" s="779"/>
      <c r="N238" s="36"/>
      <c r="Q238" s="38"/>
    </row>
    <row r="239" spans="1:17" s="37" customFormat="1" ht="35.450000000000003" customHeight="1">
      <c r="A239" s="262" t="s">
        <v>173</v>
      </c>
      <c r="B239" s="262"/>
      <c r="C239" s="262"/>
      <c r="D239" s="262"/>
      <c r="E239" s="262"/>
      <c r="F239" s="262"/>
      <c r="G239" s="262"/>
      <c r="H239" s="262"/>
      <c r="I239" s="262"/>
      <c r="J239" s="262"/>
      <c r="K239" s="262"/>
      <c r="L239" s="262"/>
      <c r="M239" s="262"/>
      <c r="N239" s="36"/>
      <c r="Q239" s="38"/>
    </row>
    <row r="240" spans="1:17" s="37" customFormat="1" ht="47.45" customHeight="1">
      <c r="A240" s="262" t="s">
        <v>174</v>
      </c>
      <c r="B240" s="262"/>
      <c r="C240" s="262"/>
      <c r="D240" s="262"/>
      <c r="E240" s="262"/>
      <c r="F240" s="262"/>
      <c r="G240" s="262"/>
      <c r="H240" s="262"/>
      <c r="I240" s="262"/>
      <c r="J240" s="262"/>
      <c r="K240" s="262"/>
      <c r="L240" s="262"/>
      <c r="M240" s="262"/>
      <c r="N240" s="36"/>
      <c r="Q240" s="38"/>
    </row>
    <row r="241" spans="1:17">
      <c r="A241" s="32"/>
    </row>
    <row r="242" spans="1:17" ht="48" customHeight="1">
      <c r="A242" s="245" t="s">
        <v>175</v>
      </c>
      <c r="B242" s="245"/>
      <c r="C242" s="245"/>
      <c r="D242" s="245"/>
      <c r="E242" s="245"/>
      <c r="F242" s="245"/>
      <c r="G242" s="245"/>
      <c r="H242" s="245"/>
      <c r="I242" s="245"/>
      <c r="J242" s="245"/>
      <c r="K242" s="245"/>
      <c r="L242" s="245"/>
      <c r="M242" s="245"/>
    </row>
    <row r="243" spans="1:17">
      <c r="A243" s="32"/>
    </row>
    <row r="244" spans="1:17" hidden="1">
      <c r="B244" s="780" t="s">
        <v>176</v>
      </c>
      <c r="C244" s="780"/>
      <c r="D244" s="780"/>
      <c r="E244" s="780"/>
      <c r="F244" s="780"/>
      <c r="G244" s="780"/>
      <c r="H244" s="780"/>
      <c r="I244" s="780"/>
      <c r="J244" s="780"/>
      <c r="K244" s="781" t="s">
        <v>177</v>
      </c>
      <c r="L244" s="781"/>
    </row>
    <row r="245" spans="1:17" hidden="1">
      <c r="A245" s="31"/>
      <c r="B245" s="778" t="s">
        <v>178</v>
      </c>
      <c r="C245" s="778"/>
      <c r="D245" s="778"/>
      <c r="E245" s="778" t="s">
        <v>179</v>
      </c>
      <c r="F245" s="778"/>
      <c r="G245" s="778" t="s">
        <v>180</v>
      </c>
      <c r="H245" s="778"/>
      <c r="I245" s="778" t="s">
        <v>181</v>
      </c>
      <c r="J245" s="778"/>
      <c r="K245" s="40" t="s">
        <v>182</v>
      </c>
      <c r="L245" s="40" t="s">
        <v>183</v>
      </c>
    </row>
    <row r="246" spans="1:17" s="43" customFormat="1" ht="17.45" hidden="1" customHeight="1">
      <c r="A246" s="31"/>
      <c r="B246" s="775" t="s">
        <v>184</v>
      </c>
      <c r="C246" s="775"/>
      <c r="D246" s="775"/>
      <c r="E246" s="776"/>
      <c r="F246" s="776"/>
      <c r="G246" s="776"/>
      <c r="H246" s="776"/>
      <c r="I246" s="777">
        <v>0</v>
      </c>
      <c r="J246" s="777"/>
      <c r="K246" s="41"/>
      <c r="L246" s="42"/>
      <c r="N246" s="44"/>
      <c r="Q246" s="45"/>
    </row>
    <row r="247" spans="1:17" s="43" customFormat="1" ht="17.45" hidden="1" customHeight="1">
      <c r="A247" s="31"/>
      <c r="B247" s="775" t="s">
        <v>185</v>
      </c>
      <c r="C247" s="775"/>
      <c r="D247" s="775"/>
      <c r="E247" s="776"/>
      <c r="F247" s="776"/>
      <c r="G247" s="776"/>
      <c r="H247" s="776"/>
      <c r="I247" s="777">
        <v>0</v>
      </c>
      <c r="J247" s="777"/>
      <c r="K247" s="41"/>
      <c r="L247" s="42"/>
      <c r="N247" s="44"/>
      <c r="Q247" s="45"/>
    </row>
    <row r="248" spans="1:17" s="43" customFormat="1" ht="17.45" hidden="1" customHeight="1">
      <c r="A248" s="31"/>
      <c r="B248" s="775" t="s">
        <v>186</v>
      </c>
      <c r="C248" s="775"/>
      <c r="D248" s="775"/>
      <c r="E248" s="776"/>
      <c r="F248" s="776"/>
      <c r="G248" s="776"/>
      <c r="H248" s="776"/>
      <c r="I248" s="777">
        <v>0</v>
      </c>
      <c r="J248" s="777"/>
      <c r="K248" s="41"/>
      <c r="L248" s="42"/>
      <c r="N248" s="44"/>
      <c r="Q248" s="45"/>
    </row>
    <row r="249" spans="1:17" s="43" customFormat="1" ht="17.45" hidden="1" customHeight="1">
      <c r="A249" s="31"/>
      <c r="B249" s="775" t="s">
        <v>187</v>
      </c>
      <c r="C249" s="775"/>
      <c r="D249" s="775"/>
      <c r="E249" s="776"/>
      <c r="F249" s="776"/>
      <c r="G249" s="776"/>
      <c r="H249" s="776"/>
      <c r="I249" s="777">
        <v>0</v>
      </c>
      <c r="J249" s="777"/>
      <c r="K249" s="41"/>
      <c r="L249" s="42"/>
      <c r="N249" s="44"/>
      <c r="Q249" s="45"/>
    </row>
    <row r="250" spans="1:17" s="43" customFormat="1" ht="17.45" hidden="1" customHeight="1">
      <c r="A250" s="31"/>
      <c r="B250" s="775" t="s">
        <v>188</v>
      </c>
      <c r="C250" s="775"/>
      <c r="D250" s="775"/>
      <c r="E250" s="776"/>
      <c r="F250" s="776"/>
      <c r="G250" s="776"/>
      <c r="H250" s="776"/>
      <c r="I250" s="777">
        <v>0</v>
      </c>
      <c r="J250" s="777"/>
      <c r="K250" s="41"/>
      <c r="L250" s="42"/>
      <c r="N250" s="44"/>
      <c r="Q250" s="45"/>
    </row>
    <row r="251" spans="1:17" s="43" customFormat="1" ht="17.45" hidden="1" customHeight="1">
      <c r="A251" s="31"/>
      <c r="B251" s="775" t="s">
        <v>189</v>
      </c>
      <c r="C251" s="775"/>
      <c r="D251" s="775"/>
      <c r="E251" s="776"/>
      <c r="F251" s="776"/>
      <c r="G251" s="776"/>
      <c r="H251" s="776"/>
      <c r="I251" s="777">
        <v>0</v>
      </c>
      <c r="J251" s="777"/>
      <c r="K251" s="41"/>
      <c r="L251" s="42"/>
      <c r="N251" s="44"/>
      <c r="Q251" s="45"/>
    </row>
    <row r="252" spans="1:17" s="43" customFormat="1" ht="17.45" hidden="1" customHeight="1">
      <c r="A252" s="31"/>
      <c r="B252" s="775" t="s">
        <v>190</v>
      </c>
      <c r="C252" s="775"/>
      <c r="D252" s="775"/>
      <c r="E252" s="776"/>
      <c r="F252" s="776"/>
      <c r="G252" s="776"/>
      <c r="H252" s="776"/>
      <c r="I252" s="777">
        <v>0</v>
      </c>
      <c r="J252" s="777"/>
      <c r="K252" s="41"/>
      <c r="L252" s="42"/>
      <c r="N252" s="44"/>
      <c r="Q252" s="45"/>
    </row>
    <row r="253" spans="1:17" s="43" customFormat="1" ht="17.45" hidden="1" customHeight="1">
      <c r="A253" s="31"/>
      <c r="B253" s="775" t="s">
        <v>191</v>
      </c>
      <c r="C253" s="775"/>
      <c r="D253" s="775"/>
      <c r="E253" s="776"/>
      <c r="F253" s="776"/>
      <c r="G253" s="776"/>
      <c r="H253" s="776"/>
      <c r="I253" s="777">
        <v>0</v>
      </c>
      <c r="J253" s="777"/>
      <c r="K253" s="41"/>
      <c r="L253" s="42"/>
      <c r="N253" s="44"/>
      <c r="Q253" s="45"/>
    </row>
    <row r="254" spans="1:17" s="43" customFormat="1" ht="17.45" hidden="1" customHeight="1">
      <c r="A254" s="31"/>
      <c r="B254" s="775" t="s">
        <v>192</v>
      </c>
      <c r="C254" s="775"/>
      <c r="D254" s="775"/>
      <c r="E254" s="776"/>
      <c r="F254" s="776"/>
      <c r="G254" s="776"/>
      <c r="H254" s="776"/>
      <c r="I254" s="777">
        <v>0</v>
      </c>
      <c r="J254" s="777"/>
      <c r="K254" s="41"/>
      <c r="L254" s="42"/>
      <c r="N254" s="44"/>
      <c r="Q254" s="45"/>
    </row>
    <row r="255" spans="1:17" s="43" customFormat="1" ht="17.45" hidden="1" customHeight="1">
      <c r="A255" s="31"/>
      <c r="B255" s="775" t="s">
        <v>193</v>
      </c>
      <c r="C255" s="775"/>
      <c r="D255" s="775"/>
      <c r="E255" s="776"/>
      <c r="F255" s="776"/>
      <c r="G255" s="776"/>
      <c r="H255" s="776"/>
      <c r="I255" s="777">
        <v>0</v>
      </c>
      <c r="J255" s="777"/>
      <c r="K255" s="41"/>
      <c r="L255" s="42"/>
      <c r="N255" s="44"/>
      <c r="Q255" s="45"/>
    </row>
    <row r="256" spans="1:17" s="43" customFormat="1" ht="17.45" hidden="1" customHeight="1">
      <c r="A256" s="31"/>
      <c r="B256" s="775" t="s">
        <v>194</v>
      </c>
      <c r="C256" s="775"/>
      <c r="D256" s="775"/>
      <c r="E256" s="776"/>
      <c r="F256" s="776"/>
      <c r="G256" s="776"/>
      <c r="H256" s="776"/>
      <c r="I256" s="777">
        <v>0</v>
      </c>
      <c r="J256" s="777"/>
      <c r="K256" s="41"/>
      <c r="L256" s="42"/>
      <c r="N256" s="44"/>
      <c r="Q256" s="45"/>
    </row>
    <row r="257" spans="1:17" s="43" customFormat="1" ht="17.45" hidden="1" customHeight="1">
      <c r="A257" s="31"/>
      <c r="B257" s="775" t="s">
        <v>195</v>
      </c>
      <c r="C257" s="775"/>
      <c r="D257" s="775"/>
      <c r="E257" s="776"/>
      <c r="F257" s="776"/>
      <c r="G257" s="776"/>
      <c r="H257" s="776"/>
      <c r="I257" s="777">
        <v>0</v>
      </c>
      <c r="J257" s="777"/>
      <c r="K257" s="41"/>
      <c r="L257" s="42"/>
      <c r="N257" s="44"/>
      <c r="Q257" s="45"/>
    </row>
    <row r="258" spans="1:17" s="43" customFormat="1" ht="17.45" hidden="1" customHeight="1">
      <c r="A258" s="31"/>
      <c r="B258" s="775" t="s">
        <v>196</v>
      </c>
      <c r="C258" s="775"/>
      <c r="D258" s="775"/>
      <c r="E258" s="776"/>
      <c r="F258" s="776"/>
      <c r="G258" s="776"/>
      <c r="H258" s="776"/>
      <c r="I258" s="777">
        <v>0</v>
      </c>
      <c r="J258" s="777"/>
      <c r="K258" s="41"/>
      <c r="L258" s="42"/>
      <c r="N258" s="44"/>
      <c r="Q258" s="45"/>
    </row>
    <row r="259" spans="1:17" s="43" customFormat="1" ht="17.45" hidden="1" customHeight="1">
      <c r="A259" s="31"/>
      <c r="B259" s="775" t="s">
        <v>197</v>
      </c>
      <c r="C259" s="775"/>
      <c r="D259" s="775"/>
      <c r="E259" s="776"/>
      <c r="F259" s="776"/>
      <c r="G259" s="776"/>
      <c r="H259" s="776"/>
      <c r="I259" s="777">
        <v>0</v>
      </c>
      <c r="J259" s="777"/>
      <c r="K259" s="41"/>
      <c r="L259" s="42"/>
      <c r="N259" s="44"/>
      <c r="Q259" s="45"/>
    </row>
    <row r="260" spans="1:17" s="43" customFormat="1" ht="17.45" hidden="1" customHeight="1">
      <c r="A260" s="31"/>
      <c r="B260" s="775" t="s">
        <v>198</v>
      </c>
      <c r="C260" s="775"/>
      <c r="D260" s="775"/>
      <c r="E260" s="776"/>
      <c r="F260" s="776"/>
      <c r="G260" s="776"/>
      <c r="H260" s="776"/>
      <c r="I260" s="777">
        <v>0</v>
      </c>
      <c r="J260" s="777"/>
      <c r="K260" s="41"/>
      <c r="L260" s="42"/>
      <c r="N260" s="44"/>
      <c r="Q260" s="45"/>
    </row>
    <row r="261" spans="1:17" s="43" customFormat="1" ht="17.45" hidden="1" customHeight="1">
      <c r="A261" s="31"/>
      <c r="B261" s="772" t="s">
        <v>199</v>
      </c>
      <c r="C261" s="772"/>
      <c r="D261" s="772"/>
      <c r="E261" s="773">
        <v>0</v>
      </c>
      <c r="F261" s="773"/>
      <c r="G261" s="773">
        <v>0</v>
      </c>
      <c r="H261" s="773"/>
      <c r="I261" s="773">
        <v>0</v>
      </c>
      <c r="J261" s="773"/>
      <c r="K261" s="46"/>
      <c r="L261" s="47"/>
      <c r="N261" s="44"/>
      <c r="Q261" s="45"/>
    </row>
    <row r="262" spans="1:17" hidden="1">
      <c r="A262" s="31"/>
      <c r="E262" s="10"/>
      <c r="F262" s="10"/>
      <c r="G262" s="10"/>
      <c r="H262" s="10"/>
      <c r="I262" s="10"/>
      <c r="J262" s="10"/>
    </row>
    <row r="263" spans="1:17">
      <c r="A263" s="31"/>
    </row>
    <row r="264" spans="1:17" ht="15">
      <c r="A264" s="548" t="s">
        <v>10</v>
      </c>
      <c r="B264" s="548"/>
      <c r="C264" s="548"/>
      <c r="D264" s="548"/>
      <c r="E264" s="548"/>
      <c r="F264" s="548"/>
      <c r="G264" s="548"/>
      <c r="H264" s="548"/>
      <c r="I264" s="548"/>
      <c r="J264" s="548"/>
      <c r="K264" s="548"/>
      <c r="L264" s="548"/>
      <c r="M264" s="548"/>
    </row>
    <row r="265" spans="1:17" ht="8.25" customHeight="1">
      <c r="A265" s="22"/>
      <c r="B265" s="22"/>
      <c r="C265" s="22"/>
      <c r="D265" s="22"/>
      <c r="E265" s="22"/>
      <c r="F265" s="22"/>
      <c r="G265" s="22"/>
      <c r="H265" s="22"/>
      <c r="I265" s="22"/>
      <c r="J265" s="22"/>
      <c r="K265" s="22"/>
      <c r="L265" s="22"/>
      <c r="M265" s="22"/>
    </row>
    <row r="266" spans="1:17" s="49" customFormat="1" ht="15">
      <c r="A266" s="774" t="s">
        <v>200</v>
      </c>
      <c r="B266" s="774"/>
      <c r="C266" s="774"/>
      <c r="D266" s="774"/>
      <c r="E266" s="774"/>
      <c r="F266" s="774"/>
      <c r="G266" s="774"/>
      <c r="H266" s="774"/>
      <c r="I266" s="774"/>
      <c r="J266" s="774"/>
      <c r="K266" s="774"/>
      <c r="L266" s="774"/>
      <c r="M266" s="774"/>
      <c r="N266" s="48"/>
      <c r="Q266" s="50"/>
    </row>
    <row r="267" spans="1:17" s="49" customFormat="1" ht="15">
      <c r="A267" s="51"/>
      <c r="B267" s="51"/>
      <c r="C267" s="51"/>
      <c r="D267" s="51"/>
      <c r="E267" s="51"/>
      <c r="F267" s="51"/>
      <c r="G267" s="51"/>
      <c r="H267" s="51"/>
      <c r="I267" s="51"/>
      <c r="J267" s="51"/>
      <c r="K267" s="51"/>
      <c r="L267" s="51"/>
      <c r="M267" s="51"/>
      <c r="N267" s="48"/>
      <c r="Q267" s="50"/>
    </row>
    <row r="268" spans="1:17" ht="15">
      <c r="A268" s="548" t="s">
        <v>201</v>
      </c>
      <c r="B268" s="548"/>
      <c r="C268" s="548"/>
      <c r="D268" s="548"/>
      <c r="E268" s="548"/>
      <c r="F268" s="548"/>
      <c r="G268" s="548"/>
      <c r="H268" s="548"/>
      <c r="I268" s="548"/>
      <c r="J268" s="548"/>
      <c r="K268" s="548"/>
      <c r="L268" s="548"/>
      <c r="M268" s="548"/>
    </row>
    <row r="269" spans="1:17" ht="8.25" customHeight="1">
      <c r="A269" s="22"/>
      <c r="B269" s="22"/>
      <c r="C269" s="22"/>
      <c r="D269" s="22"/>
      <c r="E269" s="22"/>
      <c r="F269" s="22"/>
      <c r="G269" s="22"/>
      <c r="H269" s="22"/>
      <c r="I269" s="22"/>
      <c r="J269" s="22"/>
      <c r="K269" s="22"/>
      <c r="L269" s="22"/>
      <c r="M269" s="22"/>
    </row>
    <row r="270" spans="1:17" ht="31.9" customHeight="1">
      <c r="A270" s="245" t="s">
        <v>202</v>
      </c>
      <c r="B270" s="245"/>
      <c r="C270" s="245"/>
      <c r="D270" s="245"/>
      <c r="E270" s="245"/>
      <c r="F270" s="245"/>
      <c r="G270" s="245"/>
      <c r="H270" s="245"/>
      <c r="I270" s="245"/>
      <c r="J270" s="245"/>
      <c r="K270" s="245"/>
      <c r="L270" s="245"/>
      <c r="M270" s="245"/>
    </row>
    <row r="271" spans="1:17" ht="15">
      <c r="A271" s="52"/>
      <c r="B271" s="52"/>
      <c r="C271" s="770" t="s">
        <v>203</v>
      </c>
      <c r="D271" s="770"/>
      <c r="E271" s="770"/>
      <c r="F271" s="770"/>
      <c r="G271" s="770"/>
      <c r="H271" s="770"/>
      <c r="I271" s="770"/>
      <c r="J271" s="771">
        <v>176570.18999999994</v>
      </c>
      <c r="K271" s="771"/>
      <c r="L271" s="52"/>
      <c r="M271" s="52"/>
    </row>
    <row r="272" spans="1:17" ht="15">
      <c r="A272" s="52"/>
      <c r="B272" s="52"/>
      <c r="C272" s="770" t="s">
        <v>204</v>
      </c>
      <c r="D272" s="770"/>
      <c r="E272" s="770"/>
      <c r="F272" s="770"/>
      <c r="G272" s="770"/>
      <c r="H272" s="770"/>
      <c r="I272" s="770"/>
      <c r="J272" s="771">
        <v>176570.18999999994</v>
      </c>
      <c r="K272" s="771"/>
      <c r="L272" s="52"/>
      <c r="M272" s="52"/>
    </row>
    <row r="273" spans="1:13" ht="15">
      <c r="A273" s="14"/>
      <c r="B273" s="14"/>
      <c r="C273" s="14"/>
      <c r="D273" s="14"/>
      <c r="E273" s="14"/>
      <c r="F273" s="14"/>
      <c r="G273" s="14"/>
      <c r="H273" s="14"/>
      <c r="I273" s="14"/>
      <c r="J273" s="14"/>
      <c r="K273" s="14"/>
      <c r="L273" s="14"/>
      <c r="M273" s="14"/>
    </row>
    <row r="274" spans="1:13" ht="15">
      <c r="A274" s="276" t="s">
        <v>205</v>
      </c>
      <c r="B274" s="276"/>
      <c r="C274" s="276"/>
      <c r="D274" s="276"/>
      <c r="E274" s="276"/>
      <c r="F274" s="276"/>
      <c r="G274" s="276"/>
      <c r="H274" s="276"/>
      <c r="I274" s="276"/>
      <c r="J274" s="276"/>
      <c r="K274" s="276"/>
      <c r="L274" s="276"/>
      <c r="M274" s="276"/>
    </row>
    <row r="275" spans="1:13" ht="15">
      <c r="A275" s="53"/>
      <c r="B275" s="53"/>
      <c r="C275" s="53"/>
      <c r="D275" s="53"/>
      <c r="E275" s="53"/>
      <c r="F275" s="53"/>
      <c r="G275" s="53"/>
      <c r="H275" s="53"/>
      <c r="I275" s="53"/>
      <c r="J275" s="53"/>
      <c r="K275" s="53"/>
      <c r="L275" s="53"/>
      <c r="M275" s="53"/>
    </row>
    <row r="276" spans="1:13" ht="15">
      <c r="A276" s="257" t="s">
        <v>206</v>
      </c>
      <c r="B276" s="257"/>
      <c r="C276" s="257"/>
      <c r="D276" s="257"/>
      <c r="E276" s="257"/>
      <c r="F276" s="257"/>
      <c r="G276" s="257"/>
      <c r="H276" s="257"/>
      <c r="I276" s="257"/>
      <c r="J276" s="257"/>
      <c r="K276" s="257"/>
      <c r="L276" s="257"/>
      <c r="M276" s="257"/>
    </row>
    <row r="277" spans="1:13">
      <c r="A277" s="54"/>
      <c r="B277" s="54"/>
      <c r="C277" s="54"/>
      <c r="D277" s="54"/>
      <c r="E277" s="54"/>
      <c r="F277" s="54"/>
      <c r="G277" s="54"/>
      <c r="H277" s="54"/>
      <c r="I277" s="54"/>
      <c r="J277" s="54"/>
      <c r="K277" s="54"/>
      <c r="L277" s="54"/>
      <c r="M277" s="54"/>
    </row>
    <row r="278" spans="1:13">
      <c r="A278" s="54"/>
      <c r="B278" s="768"/>
      <c r="C278" s="768"/>
      <c r="D278" s="768"/>
      <c r="E278" s="768"/>
      <c r="F278" s="768"/>
      <c r="G278" s="769">
        <v>2018</v>
      </c>
      <c r="H278" s="769"/>
      <c r="I278" s="769">
        <v>2019</v>
      </c>
      <c r="J278" s="769"/>
      <c r="K278" s="769">
        <v>2020</v>
      </c>
      <c r="L278" s="769"/>
      <c r="M278" s="54"/>
    </row>
    <row r="279" spans="1:13">
      <c r="A279" s="54"/>
      <c r="B279" s="765" t="s">
        <v>207</v>
      </c>
      <c r="C279" s="765"/>
      <c r="D279" s="765"/>
      <c r="E279" s="765"/>
      <c r="F279" s="765"/>
      <c r="G279" s="766">
        <v>110824.98</v>
      </c>
      <c r="H279" s="766"/>
      <c r="I279" s="766">
        <v>168939.49</v>
      </c>
      <c r="J279" s="766"/>
      <c r="K279" s="766">
        <v>176570.18999999994</v>
      </c>
      <c r="L279" s="766"/>
      <c r="M279" s="54"/>
    </row>
    <row r="280" spans="1:13">
      <c r="A280" s="54"/>
      <c r="B280" s="767" t="s">
        <v>208</v>
      </c>
      <c r="C280" s="767"/>
      <c r="D280" s="767"/>
      <c r="E280" s="767"/>
      <c r="F280" s="767"/>
      <c r="G280" s="766"/>
      <c r="H280" s="766"/>
      <c r="I280" s="766"/>
      <c r="J280" s="766"/>
      <c r="K280" s="766">
        <f>28150+20000+3659.87</f>
        <v>51809.87</v>
      </c>
      <c r="L280" s="766"/>
      <c r="M280" s="54"/>
    </row>
    <row r="281" spans="1:13" ht="15">
      <c r="A281" s="52"/>
      <c r="B281" s="52"/>
      <c r="C281" s="52"/>
      <c r="D281" s="14"/>
      <c r="E281" s="14"/>
      <c r="F281" s="52"/>
      <c r="G281" s="52"/>
      <c r="H281" s="52"/>
      <c r="I281" s="52"/>
      <c r="J281" s="52"/>
      <c r="K281" s="52"/>
      <c r="L281" s="52"/>
      <c r="M281" s="52"/>
    </row>
    <row r="282" spans="1:13" ht="15" customHeight="1">
      <c r="A282" s="276" t="s">
        <v>209</v>
      </c>
      <c r="B282" s="276"/>
      <c r="C282" s="276"/>
      <c r="D282" s="276"/>
      <c r="E282" s="276"/>
      <c r="F282" s="276"/>
      <c r="G282" s="276"/>
      <c r="H282" s="276"/>
      <c r="I282" s="276"/>
      <c r="J282" s="276"/>
      <c r="K282" s="276"/>
      <c r="L282" s="276"/>
      <c r="M282" s="276"/>
    </row>
    <row r="283" spans="1:13" ht="15">
      <c r="A283" s="53"/>
      <c r="B283" s="53"/>
      <c r="C283" s="53"/>
      <c r="D283" s="53"/>
      <c r="E283" s="53"/>
      <c r="F283" s="53"/>
      <c r="G283" s="53"/>
      <c r="H283" s="53"/>
      <c r="I283" s="53"/>
      <c r="J283" s="53"/>
      <c r="K283" s="53"/>
      <c r="L283" s="53"/>
      <c r="M283" s="53"/>
    </row>
    <row r="284" spans="1:13" ht="32.25" customHeight="1">
      <c r="A284" s="245" t="s">
        <v>210</v>
      </c>
      <c r="B284" s="245"/>
      <c r="C284" s="245"/>
      <c r="D284" s="245"/>
      <c r="E284" s="245"/>
      <c r="F284" s="245"/>
      <c r="G284" s="245"/>
      <c r="H284" s="245"/>
      <c r="I284" s="245"/>
      <c r="J284" s="245"/>
      <c r="K284" s="245"/>
      <c r="L284" s="245"/>
      <c r="M284" s="245"/>
    </row>
    <row r="285" spans="1:13" ht="19.899999999999999" customHeight="1">
      <c r="A285" s="257" t="s">
        <v>211</v>
      </c>
      <c r="B285" s="257"/>
      <c r="C285" s="257"/>
      <c r="D285" s="257"/>
      <c r="E285" s="257"/>
      <c r="F285" s="257"/>
      <c r="G285" s="257"/>
      <c r="H285" s="257"/>
      <c r="I285" s="257"/>
      <c r="J285" s="257"/>
      <c r="K285" s="257"/>
      <c r="L285" s="257"/>
      <c r="M285" s="257"/>
    </row>
    <row r="286" spans="1:13" ht="15">
      <c r="A286" s="52"/>
      <c r="B286" s="52"/>
      <c r="C286" s="52"/>
      <c r="D286" s="52"/>
      <c r="E286" s="52"/>
      <c r="F286" s="52"/>
      <c r="G286" s="52"/>
      <c r="H286" s="52"/>
      <c r="I286" s="52"/>
      <c r="J286" s="52"/>
      <c r="K286" s="52"/>
      <c r="L286" s="52"/>
      <c r="M286" s="52"/>
    </row>
    <row r="287" spans="1:13">
      <c r="A287" s="54"/>
      <c r="B287" s="763" t="s">
        <v>212</v>
      </c>
      <c r="C287" s="763"/>
      <c r="D287" s="763"/>
      <c r="E287" s="763"/>
      <c r="F287" s="55" t="s">
        <v>213</v>
      </c>
      <c r="G287" s="764">
        <v>2018</v>
      </c>
      <c r="H287" s="764"/>
      <c r="I287" s="764">
        <v>2019</v>
      </c>
      <c r="J287" s="764"/>
      <c r="K287" s="764">
        <v>2020</v>
      </c>
      <c r="L287" s="764"/>
      <c r="M287" s="54"/>
    </row>
    <row r="288" spans="1:13" ht="18" customHeight="1">
      <c r="A288" s="54"/>
      <c r="B288" s="761" t="s">
        <v>214</v>
      </c>
      <c r="C288" s="761"/>
      <c r="D288" s="761"/>
      <c r="E288" s="761"/>
      <c r="F288" s="56" t="s">
        <v>215</v>
      </c>
      <c r="G288" s="762"/>
      <c r="H288" s="762"/>
      <c r="I288" s="762"/>
      <c r="J288" s="762"/>
      <c r="K288" s="762"/>
      <c r="L288" s="762"/>
      <c r="M288" s="54"/>
    </row>
    <row r="289" spans="1:13" ht="23.25" customHeight="1">
      <c r="A289" s="54"/>
      <c r="B289" s="761" t="s">
        <v>216</v>
      </c>
      <c r="C289" s="761"/>
      <c r="D289" s="761"/>
      <c r="E289" s="761"/>
      <c r="F289" s="56" t="s">
        <v>215</v>
      </c>
      <c r="G289" s="762"/>
      <c r="H289" s="762"/>
      <c r="I289" s="762"/>
      <c r="J289" s="762"/>
      <c r="K289" s="762"/>
      <c r="L289" s="762"/>
      <c r="M289" s="54"/>
    </row>
    <row r="290" spans="1:13" ht="18" customHeight="1">
      <c r="A290" s="54"/>
      <c r="B290" s="761" t="s">
        <v>217</v>
      </c>
      <c r="C290" s="761"/>
      <c r="D290" s="761"/>
      <c r="E290" s="761"/>
      <c r="F290" s="56" t="s">
        <v>218</v>
      </c>
      <c r="G290" s="762"/>
      <c r="H290" s="762"/>
      <c r="I290" s="762"/>
      <c r="J290" s="762"/>
      <c r="K290" s="762"/>
      <c r="L290" s="762"/>
      <c r="M290" s="54"/>
    </row>
    <row r="291" spans="1:13" ht="18" customHeight="1">
      <c r="A291" s="54"/>
      <c r="B291" s="761" t="s">
        <v>219</v>
      </c>
      <c r="C291" s="761"/>
      <c r="D291" s="761"/>
      <c r="E291" s="761"/>
      <c r="F291" s="56" t="s">
        <v>215</v>
      </c>
      <c r="G291" s="762"/>
      <c r="H291" s="762"/>
      <c r="I291" s="762"/>
      <c r="J291" s="762"/>
      <c r="K291" s="762">
        <v>84210.6</v>
      </c>
      <c r="L291" s="762"/>
      <c r="M291" s="54"/>
    </row>
    <row r="292" spans="1:13" ht="18" customHeight="1">
      <c r="A292" s="54"/>
      <c r="B292" s="761" t="s">
        <v>220</v>
      </c>
      <c r="C292" s="761"/>
      <c r="D292" s="761"/>
      <c r="E292" s="761"/>
      <c r="F292" s="56" t="s">
        <v>221</v>
      </c>
      <c r="G292" s="762"/>
      <c r="H292" s="762"/>
      <c r="I292" s="762"/>
      <c r="J292" s="762"/>
      <c r="K292" s="762">
        <v>25543.1</v>
      </c>
      <c r="L292" s="762"/>
      <c r="M292" s="54"/>
    </row>
    <row r="293" spans="1:13" ht="18" customHeight="1">
      <c r="A293" s="54"/>
      <c r="B293" s="761" t="s">
        <v>222</v>
      </c>
      <c r="C293" s="761"/>
      <c r="D293" s="761"/>
      <c r="E293" s="761"/>
      <c r="F293" s="56" t="s">
        <v>218</v>
      </c>
      <c r="G293" s="762"/>
      <c r="H293" s="762"/>
      <c r="I293" s="762"/>
      <c r="J293" s="762"/>
      <c r="K293" s="762">
        <v>58667.5</v>
      </c>
      <c r="L293" s="762"/>
      <c r="M293" s="54"/>
    </row>
    <row r="294" spans="1:13" ht="23.25" customHeight="1">
      <c r="A294" s="54"/>
      <c r="B294" s="761" t="s">
        <v>223</v>
      </c>
      <c r="C294" s="761"/>
      <c r="D294" s="761"/>
      <c r="E294" s="761"/>
      <c r="F294" s="56" t="s">
        <v>221</v>
      </c>
      <c r="G294" s="762"/>
      <c r="H294" s="762"/>
      <c r="I294" s="762"/>
      <c r="J294" s="762"/>
      <c r="K294" s="762"/>
      <c r="L294" s="762"/>
      <c r="M294" s="54"/>
    </row>
    <row r="295" spans="1:13" ht="22.9" customHeight="1">
      <c r="A295" s="54"/>
      <c r="B295" s="761" t="s">
        <v>224</v>
      </c>
      <c r="C295" s="761"/>
      <c r="D295" s="761"/>
      <c r="E295" s="761"/>
      <c r="F295" s="56" t="s">
        <v>218</v>
      </c>
      <c r="G295" s="762"/>
      <c r="H295" s="762"/>
      <c r="I295" s="762"/>
      <c r="J295" s="762"/>
      <c r="K295" s="762">
        <f>+K293-K294</f>
        <v>58667.5</v>
      </c>
      <c r="L295" s="762"/>
      <c r="M295" s="54"/>
    </row>
    <row r="297" spans="1:13" ht="46.5" customHeight="1">
      <c r="A297" s="359" t="s">
        <v>225</v>
      </c>
      <c r="B297" s="359"/>
      <c r="C297" s="359"/>
      <c r="D297" s="359"/>
      <c r="E297" s="359"/>
      <c r="F297" s="359"/>
      <c r="G297" s="359"/>
      <c r="H297" s="359"/>
      <c r="I297" s="359"/>
      <c r="J297" s="359"/>
      <c r="K297" s="359"/>
      <c r="L297" s="359"/>
      <c r="M297" s="359"/>
    </row>
    <row r="298" spans="1:13" ht="11.25" customHeight="1">
      <c r="A298" s="57"/>
      <c r="B298" s="57"/>
      <c r="C298" s="57"/>
      <c r="D298" s="57"/>
      <c r="E298" s="57"/>
      <c r="F298" s="57"/>
      <c r="G298" s="57"/>
      <c r="H298" s="57"/>
      <c r="I298" s="57"/>
      <c r="J298" s="57"/>
      <c r="K298" s="57"/>
      <c r="L298" s="57"/>
      <c r="M298" s="57"/>
    </row>
    <row r="299" spans="1:13" ht="15">
      <c r="A299" s="245" t="s">
        <v>226</v>
      </c>
      <c r="B299" s="245"/>
      <c r="C299" s="245"/>
      <c r="D299" s="245"/>
      <c r="E299" s="245"/>
      <c r="F299" s="245"/>
      <c r="G299" s="245"/>
      <c r="H299" s="245"/>
      <c r="I299" s="245"/>
      <c r="J299" s="245"/>
      <c r="K299" s="245"/>
      <c r="L299" s="245"/>
      <c r="M299" s="245"/>
    </row>
    <row r="300" spans="1:13">
      <c r="A300" s="54"/>
      <c r="B300" s="54"/>
      <c r="C300" s="54"/>
      <c r="D300" s="54"/>
      <c r="E300" s="54"/>
      <c r="F300" s="54"/>
      <c r="G300" s="54"/>
      <c r="H300" s="54"/>
      <c r="I300" s="54"/>
      <c r="J300" s="54"/>
      <c r="K300" s="54"/>
      <c r="L300" s="54"/>
      <c r="M300" s="54"/>
    </row>
    <row r="301" spans="1:13">
      <c r="A301" s="755" t="s">
        <v>227</v>
      </c>
      <c r="B301" s="755"/>
      <c r="C301" s="755"/>
      <c r="D301" s="755"/>
      <c r="E301" s="755"/>
      <c r="F301" s="755"/>
      <c r="G301" s="755"/>
      <c r="H301" s="755"/>
      <c r="I301" s="755"/>
      <c r="J301" s="755"/>
      <c r="K301" s="755"/>
      <c r="L301" s="755"/>
      <c r="M301" s="755"/>
    </row>
    <row r="302" spans="1:13" ht="28.5" customHeight="1">
      <c r="A302" s="756"/>
      <c r="B302" s="757"/>
      <c r="C302" s="757"/>
      <c r="D302" s="758"/>
      <c r="E302" s="58" t="s">
        <v>213</v>
      </c>
      <c r="F302" s="759" t="s">
        <v>228</v>
      </c>
      <c r="G302" s="759"/>
      <c r="H302" s="760" t="s">
        <v>229</v>
      </c>
      <c r="I302" s="760"/>
      <c r="J302" s="738" t="s">
        <v>230</v>
      </c>
      <c r="K302" s="738"/>
      <c r="L302" s="738" t="s">
        <v>231</v>
      </c>
      <c r="M302" s="738"/>
    </row>
    <row r="303" spans="1:13">
      <c r="A303" s="746" t="s">
        <v>232</v>
      </c>
      <c r="B303" s="746"/>
      <c r="C303" s="746"/>
      <c r="D303" s="746"/>
      <c r="E303" s="59"/>
      <c r="F303" s="739">
        <v>168939.49</v>
      </c>
      <c r="G303" s="739"/>
      <c r="H303" s="753"/>
      <c r="I303" s="753"/>
      <c r="J303" s="753"/>
      <c r="K303" s="753"/>
      <c r="L303" s="754">
        <v>168939.49</v>
      </c>
      <c r="M303" s="754"/>
    </row>
    <row r="304" spans="1:13">
      <c r="A304" s="746" t="s">
        <v>233</v>
      </c>
      <c r="B304" s="746"/>
      <c r="C304" s="746"/>
      <c r="D304" s="746"/>
      <c r="E304" s="59" t="s">
        <v>215</v>
      </c>
      <c r="F304" s="751">
        <v>464605.72</v>
      </c>
      <c r="G304" s="752"/>
      <c r="H304" s="462">
        <v>323905.65000000002</v>
      </c>
      <c r="I304" s="462"/>
      <c r="J304" s="462">
        <v>32689.919999999998</v>
      </c>
      <c r="K304" s="462"/>
      <c r="L304" s="462">
        <v>356595.57</v>
      </c>
      <c r="M304" s="462"/>
    </row>
    <row r="305" spans="1:17">
      <c r="A305" s="746" t="s">
        <v>234</v>
      </c>
      <c r="B305" s="746"/>
      <c r="C305" s="746"/>
      <c r="D305" s="746"/>
      <c r="E305" s="59"/>
      <c r="F305" s="751">
        <v>0</v>
      </c>
      <c r="G305" s="752"/>
      <c r="H305" s="445">
        <v>0</v>
      </c>
      <c r="I305" s="445"/>
      <c r="J305" s="445">
        <v>0</v>
      </c>
      <c r="K305" s="445"/>
      <c r="L305" s="445">
        <v>0</v>
      </c>
      <c r="M305" s="445"/>
    </row>
    <row r="306" spans="1:17">
      <c r="A306" s="746" t="s">
        <v>235</v>
      </c>
      <c r="B306" s="746"/>
      <c r="C306" s="746"/>
      <c r="D306" s="746"/>
      <c r="E306" s="59" t="s">
        <v>215</v>
      </c>
      <c r="F306" s="751">
        <v>95750.680000000008</v>
      </c>
      <c r="G306" s="752"/>
      <c r="H306" s="444">
        <v>101277.22</v>
      </c>
      <c r="I306" s="444"/>
      <c r="J306" s="444">
        <v>1668.35</v>
      </c>
      <c r="K306" s="444"/>
      <c r="L306" s="444">
        <v>102945.57</v>
      </c>
      <c r="M306" s="444"/>
    </row>
    <row r="307" spans="1:17">
      <c r="A307" s="742" t="s">
        <v>234</v>
      </c>
      <c r="B307" s="742"/>
      <c r="C307" s="742"/>
      <c r="D307" s="742"/>
      <c r="E307" s="60"/>
      <c r="F307" s="751">
        <v>0</v>
      </c>
      <c r="G307" s="752"/>
      <c r="H307" s="445">
        <v>0</v>
      </c>
      <c r="I307" s="445"/>
      <c r="J307" s="445">
        <v>0</v>
      </c>
      <c r="K307" s="445"/>
      <c r="L307" s="445">
        <v>0</v>
      </c>
      <c r="M307" s="445"/>
    </row>
    <row r="308" spans="1:17">
      <c r="A308" s="742" t="s">
        <v>236</v>
      </c>
      <c r="B308" s="742"/>
      <c r="C308" s="742"/>
      <c r="D308" s="742"/>
      <c r="E308" s="60" t="s">
        <v>215</v>
      </c>
      <c r="F308" s="751">
        <v>156155.16</v>
      </c>
      <c r="G308" s="752"/>
      <c r="H308" s="444">
        <v>66402.350000000006</v>
      </c>
      <c r="I308" s="444"/>
      <c r="J308" s="444">
        <v>20819.79</v>
      </c>
      <c r="K308" s="444"/>
      <c r="L308" s="444">
        <v>87222.140000000014</v>
      </c>
      <c r="M308" s="444"/>
    </row>
    <row r="309" spans="1:17">
      <c r="A309" s="746" t="s">
        <v>234</v>
      </c>
      <c r="B309" s="746"/>
      <c r="C309" s="746"/>
      <c r="D309" s="746"/>
      <c r="E309" s="60"/>
      <c r="F309" s="751">
        <v>0</v>
      </c>
      <c r="G309" s="752"/>
      <c r="H309" s="445">
        <v>0</v>
      </c>
      <c r="I309" s="445"/>
      <c r="J309" s="445">
        <v>0</v>
      </c>
      <c r="K309" s="445"/>
      <c r="L309" s="445">
        <v>0</v>
      </c>
      <c r="M309" s="445"/>
    </row>
    <row r="310" spans="1:17" ht="43.15" customHeight="1">
      <c r="A310" s="742" t="s">
        <v>237</v>
      </c>
      <c r="B310" s="742"/>
      <c r="C310" s="742"/>
      <c r="D310" s="742"/>
      <c r="E310" s="60" t="s">
        <v>215</v>
      </c>
      <c r="F310" s="751"/>
      <c r="G310" s="752"/>
      <c r="H310" s="444">
        <v>0</v>
      </c>
      <c r="I310" s="444"/>
      <c r="J310" s="444">
        <v>0</v>
      </c>
      <c r="K310" s="444"/>
      <c r="L310" s="444">
        <v>0</v>
      </c>
      <c r="M310" s="444"/>
    </row>
    <row r="311" spans="1:17" s="63" customFormat="1" ht="35.450000000000003" customHeight="1">
      <c r="A311" s="744" t="s">
        <v>238</v>
      </c>
      <c r="B311" s="744"/>
      <c r="C311" s="744"/>
      <c r="D311" s="744"/>
      <c r="E311" s="61" t="s">
        <v>218</v>
      </c>
      <c r="F311" s="747">
        <v>716511.56</v>
      </c>
      <c r="G311" s="748"/>
      <c r="H311" s="739">
        <v>491585.22</v>
      </c>
      <c r="I311" s="739"/>
      <c r="J311" s="739">
        <v>55178.06</v>
      </c>
      <c r="K311" s="739"/>
      <c r="L311" s="739">
        <v>546763.28</v>
      </c>
      <c r="M311" s="739"/>
      <c r="N311" s="62"/>
      <c r="Q311" s="64"/>
    </row>
    <row r="312" spans="1:17">
      <c r="A312" s="742" t="s">
        <v>239</v>
      </c>
      <c r="B312" s="742"/>
      <c r="C312" s="742"/>
      <c r="D312" s="742"/>
      <c r="E312" s="60"/>
      <c r="F312" s="751">
        <v>0</v>
      </c>
      <c r="G312" s="752"/>
      <c r="H312" s="445">
        <v>0</v>
      </c>
      <c r="I312" s="445"/>
      <c r="J312" s="445">
        <v>0</v>
      </c>
      <c r="K312" s="445"/>
      <c r="L312" s="445">
        <v>0</v>
      </c>
      <c r="M312" s="445"/>
    </row>
    <row r="313" spans="1:17">
      <c r="A313" s="742" t="s">
        <v>240</v>
      </c>
      <c r="B313" s="742"/>
      <c r="C313" s="742"/>
      <c r="D313" s="742"/>
      <c r="E313" s="60" t="s">
        <v>215</v>
      </c>
      <c r="F313" s="751">
        <v>711698.01</v>
      </c>
      <c r="G313" s="752"/>
      <c r="H313" s="444">
        <v>330290.01</v>
      </c>
      <c r="I313" s="444"/>
      <c r="J313" s="444">
        <v>72123.929999999993</v>
      </c>
      <c r="K313" s="444"/>
      <c r="L313" s="444">
        <v>402413.94</v>
      </c>
      <c r="M313" s="444"/>
    </row>
    <row r="314" spans="1:17" ht="22.9" customHeight="1">
      <c r="A314" s="742" t="s">
        <v>241</v>
      </c>
      <c r="B314" s="742"/>
      <c r="C314" s="742"/>
      <c r="D314" s="742"/>
      <c r="E314" s="60" t="s">
        <v>215</v>
      </c>
      <c r="F314" s="751"/>
      <c r="G314" s="752"/>
      <c r="H314" s="444">
        <v>0</v>
      </c>
      <c r="I314" s="444"/>
      <c r="J314" s="444">
        <v>0</v>
      </c>
      <c r="K314" s="444"/>
      <c r="L314" s="444">
        <v>0</v>
      </c>
      <c r="M314" s="444"/>
    </row>
    <row r="315" spans="1:17" ht="30" customHeight="1">
      <c r="A315" s="742" t="s">
        <v>242</v>
      </c>
      <c r="B315" s="742"/>
      <c r="C315" s="742"/>
      <c r="D315" s="742"/>
      <c r="E315" s="60" t="s">
        <v>215</v>
      </c>
      <c r="F315" s="751">
        <v>63700</v>
      </c>
      <c r="G315" s="752"/>
      <c r="H315" s="444">
        <v>59576.41</v>
      </c>
      <c r="I315" s="444"/>
      <c r="J315" s="444">
        <v>0</v>
      </c>
      <c r="K315" s="444"/>
      <c r="L315" s="444">
        <v>59576.41</v>
      </c>
      <c r="M315" s="444"/>
    </row>
    <row r="316" spans="1:17" ht="16.149999999999999" customHeight="1">
      <c r="A316" s="750" t="s">
        <v>243</v>
      </c>
      <c r="B316" s="750"/>
      <c r="C316" s="750"/>
      <c r="D316" s="750"/>
      <c r="E316" s="65"/>
      <c r="F316" s="751">
        <v>0</v>
      </c>
      <c r="G316" s="752"/>
      <c r="H316" s="445">
        <v>0</v>
      </c>
      <c r="I316" s="445"/>
      <c r="J316" s="445">
        <v>0</v>
      </c>
      <c r="K316" s="445"/>
      <c r="L316" s="445">
        <v>0</v>
      </c>
      <c r="M316" s="445"/>
    </row>
    <row r="317" spans="1:17" ht="25.15" customHeight="1">
      <c r="A317" s="750" t="s">
        <v>244</v>
      </c>
      <c r="B317" s="750"/>
      <c r="C317" s="750"/>
      <c r="D317" s="750"/>
      <c r="E317" s="65"/>
      <c r="F317" s="751">
        <v>0</v>
      </c>
      <c r="G317" s="752"/>
      <c r="H317" s="445">
        <v>0</v>
      </c>
      <c r="I317" s="445"/>
      <c r="J317" s="445">
        <v>0</v>
      </c>
      <c r="K317" s="445"/>
      <c r="L317" s="445">
        <v>0</v>
      </c>
      <c r="M317" s="445"/>
    </row>
    <row r="318" spans="1:17" s="63" customFormat="1" ht="25.9" customHeight="1">
      <c r="A318" s="744" t="s">
        <v>245</v>
      </c>
      <c r="B318" s="744"/>
      <c r="C318" s="744"/>
      <c r="D318" s="744"/>
      <c r="E318" s="61" t="s">
        <v>218</v>
      </c>
      <c r="F318" s="747">
        <v>775398.01</v>
      </c>
      <c r="G318" s="748"/>
      <c r="H318" s="739">
        <v>389866.42000000004</v>
      </c>
      <c r="I318" s="739"/>
      <c r="J318" s="739">
        <v>72123.929999999993</v>
      </c>
      <c r="K318" s="739"/>
      <c r="L318" s="739">
        <v>461990.35</v>
      </c>
      <c r="M318" s="739"/>
      <c r="N318" s="62"/>
      <c r="Q318" s="64"/>
    </row>
    <row r="319" spans="1:17" s="63" customFormat="1" ht="24" customHeight="1">
      <c r="A319" s="744" t="s">
        <v>246</v>
      </c>
      <c r="B319" s="744"/>
      <c r="C319" s="744"/>
      <c r="D319" s="744"/>
      <c r="E319" s="61" t="s">
        <v>218</v>
      </c>
      <c r="F319" s="747">
        <v>-58886.449999999953</v>
      </c>
      <c r="G319" s="748"/>
      <c r="H319" s="739">
        <v>101718.79999999993</v>
      </c>
      <c r="I319" s="739"/>
      <c r="J319" s="739">
        <v>-16945.869999999995</v>
      </c>
      <c r="K319" s="739"/>
      <c r="L319" s="739">
        <v>84772.930000000051</v>
      </c>
      <c r="M319" s="739"/>
      <c r="N319" s="62"/>
      <c r="Q319" s="64"/>
    </row>
    <row r="320" spans="1:17" ht="37.15" customHeight="1">
      <c r="A320" s="742" t="s">
        <v>247</v>
      </c>
      <c r="B320" s="742"/>
      <c r="C320" s="742"/>
      <c r="D320" s="742"/>
      <c r="E320" s="66"/>
      <c r="F320" s="749"/>
      <c r="G320" s="749"/>
      <c r="H320" s="749"/>
      <c r="I320" s="749"/>
      <c r="J320" s="749"/>
      <c r="K320" s="749"/>
      <c r="L320" s="749"/>
      <c r="M320" s="749"/>
    </row>
    <row r="321" spans="1:17" ht="27.6" customHeight="1">
      <c r="A321" s="744" t="s">
        <v>248</v>
      </c>
      <c r="B321" s="744"/>
      <c r="C321" s="744"/>
      <c r="D321" s="744"/>
      <c r="E321" s="60" t="s">
        <v>215</v>
      </c>
      <c r="F321" s="461">
        <v>0</v>
      </c>
      <c r="G321" s="461"/>
      <c r="H321" s="462">
        <v>0</v>
      </c>
      <c r="I321" s="462"/>
      <c r="J321" s="462">
        <v>0</v>
      </c>
      <c r="K321" s="462"/>
      <c r="L321" s="462">
        <v>0</v>
      </c>
      <c r="M321" s="462"/>
    </row>
    <row r="322" spans="1:17" ht="27.6" customHeight="1">
      <c r="A322" s="744" t="s">
        <v>249</v>
      </c>
      <c r="B322" s="744"/>
      <c r="C322" s="744"/>
      <c r="D322" s="744"/>
      <c r="E322" s="60" t="s">
        <v>221</v>
      </c>
      <c r="F322" s="461">
        <v>0</v>
      </c>
      <c r="G322" s="461"/>
      <c r="H322" s="462">
        <v>0</v>
      </c>
      <c r="I322" s="462"/>
      <c r="J322" s="462">
        <v>0</v>
      </c>
      <c r="K322" s="462"/>
      <c r="L322" s="462">
        <v>0</v>
      </c>
      <c r="M322" s="462"/>
    </row>
    <row r="323" spans="1:17" ht="25.15" customHeight="1">
      <c r="A323" s="744" t="s">
        <v>250</v>
      </c>
      <c r="B323" s="744"/>
      <c r="C323" s="744"/>
      <c r="D323" s="744"/>
      <c r="E323" s="60" t="s">
        <v>215</v>
      </c>
      <c r="F323" s="461">
        <v>0</v>
      </c>
      <c r="G323" s="461"/>
      <c r="H323" s="462">
        <v>0</v>
      </c>
      <c r="I323" s="462"/>
      <c r="J323" s="462">
        <v>0</v>
      </c>
      <c r="K323" s="462"/>
      <c r="L323" s="462">
        <v>0</v>
      </c>
      <c r="M323" s="462"/>
    </row>
    <row r="324" spans="1:17" s="63" customFormat="1" ht="28.9" customHeight="1">
      <c r="A324" s="744" t="s">
        <v>251</v>
      </c>
      <c r="B324" s="744"/>
      <c r="C324" s="744"/>
      <c r="D324" s="744"/>
      <c r="E324" s="61" t="s">
        <v>218</v>
      </c>
      <c r="F324" s="739">
        <v>-58886.449999999953</v>
      </c>
      <c r="G324" s="739"/>
      <c r="H324" s="739">
        <v>101718.79999999993</v>
      </c>
      <c r="I324" s="739"/>
      <c r="J324" s="739">
        <v>-16945.869999999995</v>
      </c>
      <c r="K324" s="739"/>
      <c r="L324" s="739">
        <v>84772.930000000051</v>
      </c>
      <c r="M324" s="739"/>
      <c r="N324" s="62"/>
      <c r="Q324" s="64"/>
    </row>
    <row r="325" spans="1:17" ht="19.899999999999999" customHeight="1">
      <c r="A325" s="742" t="s">
        <v>252</v>
      </c>
      <c r="B325" s="742"/>
      <c r="C325" s="742"/>
      <c r="D325" s="742"/>
      <c r="E325" s="60" t="s">
        <v>215</v>
      </c>
      <c r="F325" s="461">
        <v>178247.38</v>
      </c>
      <c r="G325" s="461"/>
      <c r="H325" s="462">
        <v>65744.990000000005</v>
      </c>
      <c r="I325" s="462"/>
      <c r="J325" s="462">
        <v>25000</v>
      </c>
      <c r="K325" s="462"/>
      <c r="L325" s="462">
        <v>90744.99</v>
      </c>
      <c r="M325" s="462"/>
    </row>
    <row r="326" spans="1:17" ht="24.75" customHeight="1">
      <c r="A326" s="742" t="s">
        <v>253</v>
      </c>
      <c r="B326" s="742"/>
      <c r="C326" s="742"/>
      <c r="D326" s="742"/>
      <c r="E326" s="60" t="s">
        <v>215</v>
      </c>
      <c r="F326" s="461">
        <v>0</v>
      </c>
      <c r="G326" s="461"/>
      <c r="H326" s="462">
        <v>0</v>
      </c>
      <c r="I326" s="462"/>
      <c r="J326" s="462">
        <v>0</v>
      </c>
      <c r="K326" s="462"/>
      <c r="L326" s="462">
        <v>0</v>
      </c>
      <c r="M326" s="462"/>
    </row>
    <row r="327" spans="1:17" ht="19.899999999999999" customHeight="1">
      <c r="A327" s="742" t="s">
        <v>254</v>
      </c>
      <c r="B327" s="742"/>
      <c r="C327" s="742"/>
      <c r="D327" s="742"/>
      <c r="E327" s="60" t="s">
        <v>215</v>
      </c>
      <c r="F327" s="461"/>
      <c r="G327" s="461"/>
      <c r="H327" s="462">
        <v>0</v>
      </c>
      <c r="I327" s="462"/>
      <c r="J327" s="462">
        <v>0</v>
      </c>
      <c r="K327" s="462"/>
      <c r="L327" s="462">
        <v>0</v>
      </c>
      <c r="M327" s="462"/>
    </row>
    <row r="328" spans="1:17" ht="28.9" customHeight="1">
      <c r="A328" s="744" t="s">
        <v>255</v>
      </c>
      <c r="B328" s="744"/>
      <c r="C328" s="744"/>
      <c r="D328" s="744"/>
      <c r="E328" s="60" t="s">
        <v>215</v>
      </c>
      <c r="F328" s="745">
        <v>0</v>
      </c>
      <c r="G328" s="745"/>
      <c r="H328" s="745">
        <v>0</v>
      </c>
      <c r="I328" s="745"/>
      <c r="J328" s="745">
        <v>0</v>
      </c>
      <c r="K328" s="745"/>
      <c r="L328" s="745">
        <v>0</v>
      </c>
      <c r="M328" s="745"/>
    </row>
    <row r="329" spans="1:17" s="63" customFormat="1" ht="31.15" customHeight="1">
      <c r="A329" s="744" t="s">
        <v>256</v>
      </c>
      <c r="B329" s="744"/>
      <c r="C329" s="744"/>
      <c r="D329" s="744"/>
      <c r="E329" s="61" t="s">
        <v>218</v>
      </c>
      <c r="F329" s="739">
        <v>178247.38</v>
      </c>
      <c r="G329" s="739"/>
      <c r="H329" s="739">
        <v>65744.990000000005</v>
      </c>
      <c r="I329" s="739"/>
      <c r="J329" s="739">
        <v>25000</v>
      </c>
      <c r="K329" s="739"/>
      <c r="L329" s="739">
        <v>90744.99</v>
      </c>
      <c r="M329" s="739"/>
      <c r="N329" s="62"/>
      <c r="Q329" s="64"/>
    </row>
    <row r="330" spans="1:17" ht="37.15" customHeight="1">
      <c r="A330" s="742" t="s">
        <v>257</v>
      </c>
      <c r="B330" s="742"/>
      <c r="C330" s="742"/>
      <c r="D330" s="742"/>
      <c r="E330" s="60" t="s">
        <v>215</v>
      </c>
      <c r="F330" s="745">
        <v>0</v>
      </c>
      <c r="G330" s="745"/>
      <c r="H330" s="745">
        <v>0</v>
      </c>
      <c r="I330" s="745"/>
      <c r="J330" s="745">
        <v>0</v>
      </c>
      <c r="K330" s="745"/>
      <c r="L330" s="745">
        <v>0</v>
      </c>
      <c r="M330" s="745"/>
    </row>
    <row r="331" spans="1:17" ht="23.25" customHeight="1">
      <c r="A331" s="742" t="s">
        <v>258</v>
      </c>
      <c r="B331" s="742"/>
      <c r="C331" s="742"/>
      <c r="D331" s="742"/>
      <c r="E331" s="60" t="s">
        <v>215</v>
      </c>
      <c r="F331" s="461">
        <v>0</v>
      </c>
      <c r="G331" s="461"/>
      <c r="H331" s="444">
        <v>0</v>
      </c>
      <c r="I331" s="444"/>
      <c r="J331" s="444">
        <v>0</v>
      </c>
      <c r="K331" s="444"/>
      <c r="L331" s="444">
        <v>0</v>
      </c>
      <c r="M331" s="444"/>
    </row>
    <row r="332" spans="1:17" ht="19.149999999999999" customHeight="1">
      <c r="A332" s="746" t="s">
        <v>259</v>
      </c>
      <c r="B332" s="746"/>
      <c r="C332" s="746"/>
      <c r="D332" s="746"/>
      <c r="E332" s="60" t="s">
        <v>215</v>
      </c>
      <c r="F332" s="461">
        <v>0</v>
      </c>
      <c r="G332" s="461"/>
      <c r="H332" s="444">
        <v>0</v>
      </c>
      <c r="I332" s="444"/>
      <c r="J332" s="444">
        <v>0</v>
      </c>
      <c r="K332" s="444"/>
      <c r="L332" s="444">
        <v>0</v>
      </c>
      <c r="M332" s="444"/>
    </row>
    <row r="333" spans="1:17" ht="19.149999999999999" customHeight="1">
      <c r="A333" s="746" t="s">
        <v>260</v>
      </c>
      <c r="B333" s="746"/>
      <c r="C333" s="746"/>
      <c r="D333" s="746"/>
      <c r="E333" s="60" t="s">
        <v>215</v>
      </c>
      <c r="F333" s="461">
        <v>0</v>
      </c>
      <c r="G333" s="461"/>
      <c r="H333" s="444">
        <v>0</v>
      </c>
      <c r="I333" s="444"/>
      <c r="J333" s="444">
        <v>0</v>
      </c>
      <c r="K333" s="444"/>
      <c r="L333" s="444">
        <v>0</v>
      </c>
      <c r="M333" s="444"/>
    </row>
    <row r="334" spans="1:17" s="63" customFormat="1" ht="37.15" customHeight="1">
      <c r="A334" s="744" t="s">
        <v>261</v>
      </c>
      <c r="B334" s="744"/>
      <c r="C334" s="744"/>
      <c r="D334" s="744"/>
      <c r="E334" s="61" t="s">
        <v>218</v>
      </c>
      <c r="F334" s="739">
        <v>0</v>
      </c>
      <c r="G334" s="739"/>
      <c r="H334" s="739">
        <v>0</v>
      </c>
      <c r="I334" s="739"/>
      <c r="J334" s="739">
        <v>0</v>
      </c>
      <c r="K334" s="739"/>
      <c r="L334" s="739">
        <v>0</v>
      </c>
      <c r="M334" s="739"/>
      <c r="N334" s="62"/>
      <c r="Q334" s="64"/>
    </row>
    <row r="335" spans="1:17" s="63" customFormat="1" ht="48" customHeight="1">
      <c r="A335" s="744" t="s">
        <v>262</v>
      </c>
      <c r="B335" s="744"/>
      <c r="C335" s="744"/>
      <c r="D335" s="744"/>
      <c r="E335" s="61" t="s">
        <v>218</v>
      </c>
      <c r="F335" s="739">
        <v>0</v>
      </c>
      <c r="G335" s="739"/>
      <c r="H335" s="739">
        <v>0</v>
      </c>
      <c r="I335" s="739"/>
      <c r="J335" s="739">
        <v>0</v>
      </c>
      <c r="K335" s="739"/>
      <c r="L335" s="739">
        <v>0</v>
      </c>
      <c r="M335" s="739"/>
      <c r="N335" s="62"/>
      <c r="Q335" s="64"/>
    </row>
    <row r="336" spans="1:17" s="63" customFormat="1" ht="23.45" customHeight="1">
      <c r="A336" s="744" t="s">
        <v>263</v>
      </c>
      <c r="B336" s="744"/>
      <c r="C336" s="744"/>
      <c r="D336" s="744"/>
      <c r="E336" s="61" t="s">
        <v>218</v>
      </c>
      <c r="F336" s="739">
        <v>178247.38</v>
      </c>
      <c r="G336" s="739"/>
      <c r="H336" s="739">
        <v>65744.990000000005</v>
      </c>
      <c r="I336" s="739"/>
      <c r="J336" s="739">
        <v>25000</v>
      </c>
      <c r="K336" s="739"/>
      <c r="L336" s="739">
        <v>90744.99</v>
      </c>
      <c r="M336" s="739"/>
      <c r="N336" s="62"/>
      <c r="Q336" s="64"/>
    </row>
    <row r="337" spans="1:17" ht="20.45" customHeight="1">
      <c r="A337" s="742" t="s">
        <v>264</v>
      </c>
      <c r="B337" s="742"/>
      <c r="C337" s="742"/>
      <c r="D337" s="742"/>
      <c r="E337" s="60" t="s">
        <v>215</v>
      </c>
      <c r="F337" s="461">
        <v>237157.55</v>
      </c>
      <c r="G337" s="461"/>
      <c r="H337" s="444">
        <v>120869.42</v>
      </c>
      <c r="I337" s="444"/>
      <c r="J337" s="444">
        <v>40630.230000000003</v>
      </c>
      <c r="K337" s="444"/>
      <c r="L337" s="444">
        <v>161499.65</v>
      </c>
      <c r="M337" s="444"/>
    </row>
    <row r="338" spans="1:17" ht="24" customHeight="1">
      <c r="A338" s="742" t="s">
        <v>265</v>
      </c>
      <c r="B338" s="742"/>
      <c r="C338" s="742"/>
      <c r="D338" s="742"/>
      <c r="E338" s="60" t="s">
        <v>215</v>
      </c>
      <c r="F338" s="461">
        <v>0</v>
      </c>
      <c r="G338" s="461"/>
      <c r="H338" s="444">
        <v>0</v>
      </c>
      <c r="I338" s="444"/>
      <c r="J338" s="444">
        <v>0</v>
      </c>
      <c r="K338" s="444"/>
      <c r="L338" s="444">
        <v>0</v>
      </c>
      <c r="M338" s="444"/>
    </row>
    <row r="339" spans="1:17" ht="19.149999999999999" customHeight="1">
      <c r="A339" s="744" t="s">
        <v>266</v>
      </c>
      <c r="B339" s="744"/>
      <c r="C339" s="744"/>
      <c r="D339" s="744"/>
      <c r="E339" s="61" t="s">
        <v>218</v>
      </c>
      <c r="F339" s="739">
        <v>237157.55</v>
      </c>
      <c r="G339" s="739"/>
      <c r="H339" s="739">
        <v>120869.42</v>
      </c>
      <c r="I339" s="739"/>
      <c r="J339" s="739">
        <v>40630.230000000003</v>
      </c>
      <c r="K339" s="739"/>
      <c r="L339" s="739">
        <v>161499.65</v>
      </c>
      <c r="M339" s="739"/>
    </row>
    <row r="340" spans="1:17" ht="27" customHeight="1">
      <c r="A340" s="744" t="s">
        <v>267</v>
      </c>
      <c r="B340" s="744"/>
      <c r="C340" s="744"/>
      <c r="D340" s="744"/>
      <c r="E340" s="60" t="s">
        <v>221</v>
      </c>
      <c r="F340" s="745">
        <v>0</v>
      </c>
      <c r="G340" s="745"/>
      <c r="H340" s="745">
        <v>0</v>
      </c>
      <c r="I340" s="745"/>
      <c r="J340" s="745">
        <v>0</v>
      </c>
      <c r="K340" s="745"/>
      <c r="L340" s="745">
        <v>0</v>
      </c>
      <c r="M340" s="745"/>
    </row>
    <row r="341" spans="1:17" ht="18" customHeight="1">
      <c r="A341" s="744" t="s">
        <v>268</v>
      </c>
      <c r="B341" s="744"/>
      <c r="C341" s="744"/>
      <c r="D341" s="744"/>
      <c r="E341" s="61" t="s">
        <v>221</v>
      </c>
      <c r="F341" s="462">
        <v>237157.55</v>
      </c>
      <c r="G341" s="462"/>
      <c r="H341" s="462">
        <v>120869.42</v>
      </c>
      <c r="I341" s="462"/>
      <c r="J341" s="462">
        <v>40630.230000000003</v>
      </c>
      <c r="K341" s="462"/>
      <c r="L341" s="462">
        <v>161499.65</v>
      </c>
      <c r="M341" s="462"/>
    </row>
    <row r="342" spans="1:17" s="63" customFormat="1" ht="23.25" customHeight="1">
      <c r="A342" s="744" t="s">
        <v>269</v>
      </c>
      <c r="B342" s="744"/>
      <c r="C342" s="744"/>
      <c r="D342" s="744"/>
      <c r="E342" s="61" t="s">
        <v>218</v>
      </c>
      <c r="F342" s="739">
        <v>-58910.169999999984</v>
      </c>
      <c r="G342" s="739"/>
      <c r="H342" s="739">
        <v>-55124.429999999993</v>
      </c>
      <c r="I342" s="739"/>
      <c r="J342" s="739">
        <v>-15630.230000000003</v>
      </c>
      <c r="K342" s="739"/>
      <c r="L342" s="739">
        <v>-70754.659999999989</v>
      </c>
      <c r="M342" s="739"/>
      <c r="N342" s="62"/>
      <c r="Q342" s="64"/>
    </row>
    <row r="343" spans="1:17" ht="23.25" customHeight="1">
      <c r="A343" s="742" t="s">
        <v>270</v>
      </c>
      <c r="B343" s="742"/>
      <c r="C343" s="742"/>
      <c r="D343" s="742"/>
      <c r="E343" s="67" t="s">
        <v>215</v>
      </c>
      <c r="F343" s="461">
        <v>0</v>
      </c>
      <c r="G343" s="461"/>
      <c r="H343" s="743">
        <v>0</v>
      </c>
      <c r="I343" s="743"/>
      <c r="J343" s="743">
        <v>0</v>
      </c>
      <c r="K343" s="743"/>
      <c r="L343" s="743">
        <v>0</v>
      </c>
      <c r="M343" s="743"/>
    </row>
    <row r="344" spans="1:17" ht="23.25" customHeight="1">
      <c r="A344" s="742" t="s">
        <v>271</v>
      </c>
      <c r="B344" s="742"/>
      <c r="C344" s="742"/>
      <c r="D344" s="742"/>
      <c r="E344" s="67" t="s">
        <v>215</v>
      </c>
      <c r="F344" s="461">
        <v>0</v>
      </c>
      <c r="G344" s="461"/>
      <c r="H344" s="743">
        <v>0</v>
      </c>
      <c r="I344" s="743"/>
      <c r="J344" s="743">
        <v>0</v>
      </c>
      <c r="K344" s="743"/>
      <c r="L344" s="743">
        <v>0</v>
      </c>
      <c r="M344" s="743"/>
    </row>
    <row r="345" spans="1:17" ht="23.25" customHeight="1">
      <c r="A345" s="742" t="s">
        <v>272</v>
      </c>
      <c r="B345" s="742"/>
      <c r="C345" s="742"/>
      <c r="D345" s="742"/>
      <c r="E345" s="67" t="s">
        <v>215</v>
      </c>
      <c r="F345" s="461">
        <v>0</v>
      </c>
      <c r="G345" s="461"/>
      <c r="H345" s="743">
        <v>0</v>
      </c>
      <c r="I345" s="743"/>
      <c r="J345" s="743">
        <v>0</v>
      </c>
      <c r="K345" s="743"/>
      <c r="L345" s="743">
        <v>0</v>
      </c>
      <c r="M345" s="743"/>
    </row>
    <row r="346" spans="1:17" ht="48" customHeight="1">
      <c r="A346" s="744" t="s">
        <v>273</v>
      </c>
      <c r="B346" s="744"/>
      <c r="C346" s="744"/>
      <c r="D346" s="744"/>
      <c r="E346" s="60" t="s">
        <v>218</v>
      </c>
      <c r="F346" s="462">
        <v>0</v>
      </c>
      <c r="G346" s="462"/>
      <c r="H346" s="462">
        <v>0</v>
      </c>
      <c r="I346" s="462"/>
      <c r="J346" s="462">
        <v>0</v>
      </c>
      <c r="K346" s="462"/>
      <c r="L346" s="462">
        <v>0</v>
      </c>
      <c r="M346" s="462"/>
    </row>
    <row r="347" spans="1:17" ht="23.25" customHeight="1">
      <c r="A347" s="741" t="s">
        <v>274</v>
      </c>
      <c r="B347" s="741"/>
      <c r="C347" s="741"/>
      <c r="D347" s="741"/>
      <c r="E347" s="67" t="s">
        <v>215</v>
      </c>
      <c r="F347" s="461"/>
      <c r="G347" s="461"/>
      <c r="H347" s="444">
        <v>0</v>
      </c>
      <c r="I347" s="444"/>
      <c r="J347" s="444">
        <v>0</v>
      </c>
      <c r="K347" s="444"/>
      <c r="L347" s="444">
        <v>0</v>
      </c>
      <c r="M347" s="444"/>
    </row>
    <row r="348" spans="1:17" ht="23.25" customHeight="1">
      <c r="A348" s="741" t="s">
        <v>275</v>
      </c>
      <c r="B348" s="741"/>
      <c r="C348" s="741"/>
      <c r="D348" s="741"/>
      <c r="E348" s="67" t="s">
        <v>221</v>
      </c>
      <c r="F348" s="461"/>
      <c r="G348" s="461"/>
      <c r="H348" s="444">
        <v>0</v>
      </c>
      <c r="I348" s="444"/>
      <c r="J348" s="444">
        <v>0</v>
      </c>
      <c r="K348" s="444"/>
      <c r="L348" s="444">
        <v>0</v>
      </c>
      <c r="M348" s="444"/>
    </row>
    <row r="349" spans="1:17" ht="23.25" customHeight="1">
      <c r="A349" s="741" t="s">
        <v>276</v>
      </c>
      <c r="B349" s="741"/>
      <c r="C349" s="741"/>
      <c r="D349" s="741"/>
      <c r="E349" s="67" t="s">
        <v>215</v>
      </c>
      <c r="F349" s="461">
        <v>83032.37000000001</v>
      </c>
      <c r="G349" s="461"/>
      <c r="H349" s="444">
        <v>79939.100000000006</v>
      </c>
      <c r="I349" s="444"/>
      <c r="J349" s="444">
        <v>0</v>
      </c>
      <c r="K349" s="444"/>
      <c r="L349" s="444">
        <v>79939.100000000006</v>
      </c>
      <c r="M349" s="444"/>
    </row>
    <row r="350" spans="1:17" ht="23.25" customHeight="1">
      <c r="A350" s="741" t="s">
        <v>277</v>
      </c>
      <c r="B350" s="741"/>
      <c r="C350" s="741"/>
      <c r="D350" s="741"/>
      <c r="E350" s="67" t="s">
        <v>221</v>
      </c>
      <c r="F350" s="461">
        <v>96160.150000000009</v>
      </c>
      <c r="G350" s="461"/>
      <c r="H350" s="444">
        <v>72179.62</v>
      </c>
      <c r="I350" s="444"/>
      <c r="J350" s="444">
        <v>14147.05</v>
      </c>
      <c r="K350" s="444"/>
      <c r="L350" s="444">
        <v>86326.67</v>
      </c>
      <c r="M350" s="444"/>
    </row>
    <row r="351" spans="1:17" ht="27.6" customHeight="1">
      <c r="A351" s="738" t="s">
        <v>278</v>
      </c>
      <c r="B351" s="738"/>
      <c r="C351" s="738"/>
      <c r="D351" s="738"/>
      <c r="E351" s="61" t="s">
        <v>218</v>
      </c>
      <c r="F351" s="739">
        <v>38015.09000000004</v>
      </c>
      <c r="G351" s="739"/>
      <c r="H351" s="739">
        <v>54353.849999999948</v>
      </c>
      <c r="I351" s="739"/>
      <c r="J351" s="739">
        <v>-46723.149999999994</v>
      </c>
      <c r="K351" s="739"/>
      <c r="L351" s="739">
        <v>176570.19000000012</v>
      </c>
      <c r="M351" s="739"/>
    </row>
    <row r="352" spans="1:17" ht="37.9" customHeight="1">
      <c r="A352" s="740" t="s">
        <v>279</v>
      </c>
      <c r="B352" s="740"/>
      <c r="C352" s="740"/>
      <c r="D352" s="740"/>
      <c r="E352" s="740"/>
      <c r="F352" s="740"/>
      <c r="G352" s="740"/>
      <c r="H352" s="740"/>
      <c r="I352" s="740"/>
      <c r="J352" s="740"/>
      <c r="K352" s="740"/>
      <c r="L352" s="740"/>
      <c r="M352" s="740"/>
    </row>
    <row r="354" spans="1:13" ht="22.5" customHeight="1">
      <c r="A354" s="245" t="s">
        <v>280</v>
      </c>
      <c r="B354" s="245"/>
      <c r="C354" s="245"/>
      <c r="D354" s="245"/>
      <c r="E354" s="245"/>
      <c r="F354" s="245"/>
      <c r="G354" s="245"/>
      <c r="H354" s="245"/>
      <c r="I354" s="245"/>
      <c r="J354" s="245"/>
      <c r="K354" s="245"/>
      <c r="L354" s="245"/>
      <c r="M354" s="245"/>
    </row>
    <row r="355" spans="1:13" ht="21.6" customHeight="1">
      <c r="A355" s="245" t="s">
        <v>281</v>
      </c>
      <c r="B355" s="245"/>
      <c r="C355" s="245"/>
      <c r="D355" s="245"/>
      <c r="E355" s="245"/>
      <c r="F355" s="245"/>
      <c r="G355" s="245"/>
      <c r="H355" s="245"/>
      <c r="I355" s="245"/>
      <c r="J355" s="245"/>
      <c r="K355" s="245"/>
      <c r="L355" s="245"/>
      <c r="M355" s="245"/>
    </row>
    <row r="356" spans="1:13" ht="22.5" hidden="1" customHeight="1">
      <c r="A356" s="245" t="s">
        <v>282</v>
      </c>
      <c r="B356" s="245"/>
      <c r="C356" s="245"/>
      <c r="D356" s="245"/>
      <c r="E356" s="245"/>
      <c r="F356" s="245"/>
      <c r="G356" s="245"/>
      <c r="H356" s="245"/>
      <c r="I356" s="245"/>
      <c r="J356" s="245"/>
      <c r="K356" s="245"/>
      <c r="L356" s="245"/>
      <c r="M356" s="245"/>
    </row>
    <row r="357" spans="1:13" ht="32.25" hidden="1" customHeight="1">
      <c r="A357" s="737" t="s">
        <v>283</v>
      </c>
      <c r="B357" s="737"/>
      <c r="C357" s="737"/>
      <c r="D357" s="737"/>
      <c r="E357" s="737"/>
      <c r="F357" s="737"/>
      <c r="G357" s="737"/>
      <c r="H357" s="737"/>
      <c r="I357" s="737"/>
      <c r="J357" s="737"/>
      <c r="K357" s="737"/>
      <c r="L357" s="737"/>
      <c r="M357" s="737"/>
    </row>
    <row r="358" spans="1:13" ht="15" hidden="1">
      <c r="A358" s="734" t="s">
        <v>284</v>
      </c>
      <c r="B358" s="735"/>
      <c r="C358" s="735"/>
      <c r="D358" s="735"/>
      <c r="E358" s="735"/>
      <c r="F358" s="735"/>
      <c r="G358" s="735"/>
      <c r="H358" s="735"/>
      <c r="I358" s="735"/>
      <c r="J358" s="735"/>
      <c r="K358" s="735"/>
      <c r="L358" s="735"/>
      <c r="M358" s="735"/>
    </row>
    <row r="359" spans="1:13" ht="15" hidden="1">
      <c r="A359" s="734" t="s">
        <v>285</v>
      </c>
      <c r="B359" s="735"/>
      <c r="C359" s="735"/>
      <c r="D359" s="735"/>
      <c r="E359" s="735"/>
      <c r="F359" s="735"/>
      <c r="G359" s="735"/>
      <c r="H359" s="735"/>
      <c r="I359" s="735"/>
      <c r="J359" s="735"/>
      <c r="K359" s="735"/>
      <c r="L359" s="735"/>
      <c r="M359" s="735"/>
    </row>
    <row r="360" spans="1:13" ht="15" hidden="1">
      <c r="A360" s="734" t="s">
        <v>286</v>
      </c>
      <c r="B360" s="735"/>
      <c r="C360" s="735"/>
      <c r="D360" s="735"/>
      <c r="E360" s="735"/>
      <c r="F360" s="735"/>
      <c r="G360" s="735"/>
      <c r="H360" s="735"/>
      <c r="I360" s="735"/>
      <c r="J360" s="735"/>
      <c r="K360" s="735"/>
      <c r="L360" s="735"/>
      <c r="M360" s="735"/>
    </row>
    <row r="361" spans="1:13" ht="15" hidden="1">
      <c r="A361" s="734" t="s">
        <v>287</v>
      </c>
      <c r="B361" s="735"/>
      <c r="C361" s="735"/>
      <c r="D361" s="735"/>
      <c r="E361" s="735"/>
      <c r="F361" s="735"/>
      <c r="G361" s="735"/>
      <c r="H361" s="735"/>
      <c r="I361" s="735"/>
      <c r="J361" s="735"/>
      <c r="K361" s="735"/>
      <c r="L361" s="735"/>
      <c r="M361" s="735"/>
    </row>
    <row r="362" spans="1:13" ht="8.25" customHeight="1">
      <c r="A362" s="16"/>
      <c r="B362" s="17"/>
      <c r="C362" s="17"/>
      <c r="D362" s="17"/>
      <c r="E362" s="17"/>
      <c r="F362" s="17"/>
      <c r="G362" s="17"/>
      <c r="H362" s="17"/>
      <c r="I362" s="17"/>
      <c r="J362" s="17"/>
      <c r="K362" s="17"/>
      <c r="L362" s="17"/>
      <c r="M362" s="17"/>
    </row>
    <row r="363" spans="1:13" ht="15.75">
      <c r="A363" s="736" t="s">
        <v>288</v>
      </c>
      <c r="B363" s="736"/>
      <c r="C363" s="736"/>
      <c r="D363" s="736"/>
      <c r="E363" s="736"/>
      <c r="F363" s="736"/>
      <c r="G363" s="736"/>
      <c r="H363" s="736"/>
      <c r="I363" s="736"/>
      <c r="J363" s="736"/>
      <c r="K363" s="736"/>
      <c r="L363" s="736"/>
      <c r="M363" s="736"/>
    </row>
    <row r="364" spans="1:13" ht="8.25" customHeight="1">
      <c r="A364" s="22"/>
      <c r="B364" s="22"/>
      <c r="C364" s="22"/>
      <c r="D364" s="22"/>
      <c r="E364" s="22"/>
      <c r="F364" s="22"/>
      <c r="G364" s="22"/>
      <c r="H364" s="22"/>
      <c r="I364" s="22"/>
      <c r="J364" s="22"/>
      <c r="K364" s="22"/>
      <c r="L364" s="22"/>
      <c r="M364" s="22"/>
    </row>
    <row r="365" spans="1:13" ht="36.75" customHeight="1">
      <c r="A365" s="245" t="s">
        <v>289</v>
      </c>
      <c r="B365" s="245"/>
      <c r="C365" s="245"/>
      <c r="D365" s="245"/>
      <c r="E365" s="245"/>
      <c r="F365" s="245"/>
      <c r="G365" s="245"/>
      <c r="H365" s="245"/>
      <c r="I365" s="245"/>
      <c r="J365" s="245"/>
      <c r="K365" s="245"/>
      <c r="L365" s="245"/>
      <c r="M365" s="245"/>
    </row>
    <row r="366" spans="1:13" ht="66" customHeight="1">
      <c r="A366" s="288" t="s">
        <v>290</v>
      </c>
      <c r="B366" s="288"/>
      <c r="C366" s="288"/>
      <c r="D366" s="288"/>
      <c r="E366" s="288"/>
      <c r="F366" s="288"/>
      <c r="G366" s="288"/>
      <c r="H366" s="288"/>
      <c r="I366" s="288"/>
      <c r="J366" s="288"/>
      <c r="K366" s="288"/>
      <c r="L366" s="288"/>
      <c r="M366" s="288"/>
    </row>
    <row r="367" spans="1:13" ht="36.75" customHeight="1">
      <c r="A367" s="288" t="s">
        <v>291</v>
      </c>
      <c r="B367" s="288"/>
      <c r="C367" s="288"/>
      <c r="D367" s="288"/>
      <c r="E367" s="288"/>
      <c r="F367" s="288"/>
      <c r="G367" s="288"/>
      <c r="H367" s="288"/>
      <c r="I367" s="288"/>
      <c r="J367" s="288"/>
      <c r="K367" s="288"/>
      <c r="L367" s="288"/>
      <c r="M367" s="288"/>
    </row>
    <row r="368" spans="1:13" ht="15">
      <c r="A368" s="27"/>
      <c r="B368" s="17"/>
      <c r="C368" s="17"/>
      <c r="D368" s="17"/>
      <c r="E368" s="17"/>
      <c r="F368" s="17"/>
      <c r="G368" s="17"/>
      <c r="H368" s="17"/>
      <c r="I368" s="17"/>
      <c r="J368" s="17"/>
      <c r="K368" s="17"/>
      <c r="L368" s="17"/>
      <c r="M368" s="17"/>
    </row>
    <row r="369" spans="1:17" ht="15">
      <c r="A369" s="538" t="s">
        <v>292</v>
      </c>
      <c r="B369" s="538"/>
      <c r="C369" s="538"/>
      <c r="D369" s="538"/>
      <c r="E369" s="538"/>
      <c r="F369" s="538"/>
      <c r="G369" s="538"/>
      <c r="H369" s="538"/>
      <c r="I369" s="538"/>
      <c r="J369" s="538"/>
      <c r="K369" s="538"/>
      <c r="L369" s="538"/>
      <c r="M369" s="538"/>
    </row>
    <row r="370" spans="1:17" ht="8.25" customHeight="1">
      <c r="A370" s="22"/>
      <c r="B370" s="22"/>
      <c r="C370" s="22"/>
      <c r="D370" s="22"/>
      <c r="E370" s="22"/>
      <c r="F370" s="22"/>
      <c r="G370" s="22"/>
      <c r="H370" s="22"/>
      <c r="I370" s="22"/>
      <c r="J370" s="22"/>
      <c r="K370" s="22"/>
      <c r="L370" s="22"/>
      <c r="M370" s="22"/>
    </row>
    <row r="371" spans="1:17" ht="22.5" customHeight="1">
      <c r="A371" s="450" t="s">
        <v>1100</v>
      </c>
      <c r="B371" s="450"/>
      <c r="C371" s="450"/>
      <c r="D371" s="450"/>
      <c r="E371" s="450"/>
      <c r="F371" s="450"/>
      <c r="G371" s="450"/>
      <c r="H371" s="450"/>
      <c r="I371" s="450"/>
      <c r="J371" s="450"/>
      <c r="K371" s="450"/>
      <c r="L371" s="450"/>
      <c r="M371" s="450"/>
      <c r="O371" s="238"/>
    </row>
    <row r="372" spans="1:17" s="70" customFormat="1" ht="15" hidden="1">
      <c r="A372" s="730" t="s">
        <v>293</v>
      </c>
      <c r="B372" s="730"/>
      <c r="C372" s="730"/>
      <c r="D372" s="730"/>
      <c r="E372" s="730"/>
      <c r="F372" s="730"/>
      <c r="G372" s="730"/>
      <c r="H372" s="730"/>
      <c r="I372" s="730"/>
      <c r="J372" s="730"/>
      <c r="K372" s="730"/>
      <c r="L372" s="730"/>
      <c r="M372" s="730"/>
      <c r="N372" s="69"/>
      <c r="O372" s="239"/>
      <c r="Q372" s="71"/>
    </row>
    <row r="373" spans="1:17" ht="36.75" customHeight="1">
      <c r="A373" s="450" t="s">
        <v>294</v>
      </c>
      <c r="B373" s="450"/>
      <c r="C373" s="450"/>
      <c r="D373" s="450"/>
      <c r="E373" s="450"/>
      <c r="F373" s="450"/>
      <c r="G373" s="450"/>
      <c r="H373" s="450"/>
      <c r="I373" s="450"/>
      <c r="J373" s="450"/>
      <c r="K373" s="450"/>
      <c r="L373" s="450"/>
      <c r="M373" s="450"/>
      <c r="O373" s="238"/>
    </row>
    <row r="374" spans="1:17" s="70" customFormat="1" ht="9.75" customHeight="1">
      <c r="A374" s="72"/>
      <c r="B374" s="72"/>
      <c r="C374" s="72"/>
      <c r="D374" s="72"/>
      <c r="E374" s="72"/>
      <c r="F374" s="72"/>
      <c r="G374" s="72"/>
      <c r="H374" s="72"/>
      <c r="I374" s="72"/>
      <c r="J374" s="72"/>
      <c r="K374" s="72"/>
      <c r="L374" s="72"/>
      <c r="M374" s="72"/>
      <c r="N374" s="69"/>
      <c r="Q374" s="71"/>
    </row>
    <row r="375" spans="1:17" s="70" customFormat="1" ht="15">
      <c r="A375" s="72"/>
      <c r="C375" s="731" t="s">
        <v>295</v>
      </c>
      <c r="D375" s="732"/>
      <c r="E375" s="732"/>
      <c r="F375" s="732"/>
      <c r="G375" s="732"/>
      <c r="H375" s="732"/>
      <c r="I375" s="732"/>
      <c r="J375" s="732"/>
      <c r="K375" s="733"/>
      <c r="L375" s="72"/>
      <c r="M375" s="72"/>
      <c r="N375" s="69"/>
      <c r="Q375" s="71"/>
    </row>
    <row r="376" spans="1:17" s="70" customFormat="1" ht="15">
      <c r="A376" s="72"/>
      <c r="C376" s="724" t="s">
        <v>296</v>
      </c>
      <c r="D376" s="724"/>
      <c r="E376" s="724"/>
      <c r="F376" s="724"/>
      <c r="G376" s="724"/>
      <c r="H376" s="724"/>
      <c r="I376" s="724"/>
      <c r="J376" s="725">
        <v>96065.88</v>
      </c>
      <c r="K376" s="725"/>
      <c r="L376" s="72"/>
      <c r="M376" s="72"/>
      <c r="N376" s="69"/>
      <c r="Q376" s="71"/>
    </row>
    <row r="377" spans="1:17" s="70" customFormat="1" ht="15">
      <c r="A377" s="72"/>
      <c r="C377" s="724" t="s">
        <v>297</v>
      </c>
      <c r="D377" s="724"/>
      <c r="E377" s="724"/>
      <c r="F377" s="724"/>
      <c r="G377" s="724"/>
      <c r="H377" s="724"/>
      <c r="I377" s="724"/>
      <c r="J377" s="725">
        <v>10530</v>
      </c>
      <c r="K377" s="725"/>
      <c r="L377" s="72"/>
      <c r="M377" s="72"/>
      <c r="N377" s="69"/>
      <c r="Q377" s="71"/>
    </row>
    <row r="378" spans="1:17" s="70" customFormat="1" ht="15">
      <c r="A378" s="72"/>
      <c r="C378" s="724" t="s">
        <v>298</v>
      </c>
      <c r="D378" s="724"/>
      <c r="E378" s="724"/>
      <c r="F378" s="724"/>
      <c r="G378" s="724"/>
      <c r="H378" s="724"/>
      <c r="I378" s="724"/>
      <c r="J378" s="725">
        <v>37949</v>
      </c>
      <c r="K378" s="725"/>
      <c r="L378" s="72"/>
      <c r="M378" s="72"/>
      <c r="N378" s="69"/>
      <c r="Q378" s="71"/>
    </row>
    <row r="379" spans="1:17" s="74" customFormat="1" ht="15">
      <c r="A379" s="73"/>
      <c r="C379" s="726" t="s">
        <v>299</v>
      </c>
      <c r="D379" s="726"/>
      <c r="E379" s="726"/>
      <c r="F379" s="726"/>
      <c r="G379" s="726"/>
      <c r="H379" s="726"/>
      <c r="I379" s="726"/>
      <c r="J379" s="727">
        <f>J376-J377-J378</f>
        <v>47586.880000000005</v>
      </c>
      <c r="K379" s="727"/>
      <c r="L379" s="73"/>
      <c r="M379" s="73"/>
      <c r="N379" s="75"/>
      <c r="Q379" s="76"/>
    </row>
    <row r="380" spans="1:17" s="70" customFormat="1" ht="15">
      <c r="A380" s="72"/>
      <c r="C380" s="728"/>
      <c r="D380" s="728"/>
      <c r="E380" s="728"/>
      <c r="F380" s="728"/>
      <c r="G380" s="728"/>
      <c r="H380" s="728"/>
      <c r="I380" s="728"/>
      <c r="J380" s="729"/>
      <c r="K380" s="729"/>
      <c r="L380" s="72"/>
      <c r="M380" s="72"/>
      <c r="N380" s="69"/>
      <c r="Q380" s="71"/>
    </row>
    <row r="381" spans="1:17" s="74" customFormat="1" ht="15">
      <c r="A381" s="73"/>
      <c r="C381" s="726" t="s">
        <v>300</v>
      </c>
      <c r="D381" s="726"/>
      <c r="E381" s="726"/>
      <c r="F381" s="726"/>
      <c r="G381" s="726"/>
      <c r="H381" s="726"/>
      <c r="I381" s="726"/>
      <c r="J381" s="727"/>
      <c r="K381" s="727"/>
      <c r="L381" s="73"/>
      <c r="M381" s="73"/>
      <c r="N381" s="75"/>
      <c r="Q381" s="76"/>
    </row>
    <row r="382" spans="1:17" s="70" customFormat="1" ht="15">
      <c r="A382" s="72"/>
      <c r="C382" s="724" t="s">
        <v>301</v>
      </c>
      <c r="D382" s="724"/>
      <c r="E382" s="724"/>
      <c r="F382" s="724"/>
      <c r="G382" s="724"/>
      <c r="H382" s="724"/>
      <c r="I382" s="724"/>
      <c r="J382" s="725">
        <f>J379</f>
        <v>47586.880000000005</v>
      </c>
      <c r="K382" s="725"/>
      <c r="L382" s="72"/>
      <c r="M382" s="72"/>
      <c r="N382" s="69"/>
      <c r="Q382" s="71"/>
    </row>
    <row r="383" spans="1:17" s="70" customFormat="1" ht="15">
      <c r="A383" s="72"/>
      <c r="C383" s="724" t="s">
        <v>302</v>
      </c>
      <c r="D383" s="724"/>
      <c r="E383" s="724"/>
      <c r="F383" s="724"/>
      <c r="G383" s="724"/>
      <c r="H383" s="724"/>
      <c r="I383" s="724"/>
      <c r="J383" s="725">
        <v>-5964.01</v>
      </c>
      <c r="K383" s="725"/>
      <c r="L383" s="72"/>
      <c r="M383" s="72"/>
      <c r="N383" s="69"/>
      <c r="Q383" s="71"/>
    </row>
    <row r="384" spans="1:17" s="74" customFormat="1" ht="15">
      <c r="A384" s="73"/>
      <c r="C384" s="726" t="s">
        <v>303</v>
      </c>
      <c r="D384" s="726"/>
      <c r="E384" s="726"/>
      <c r="F384" s="726"/>
      <c r="G384" s="726"/>
      <c r="H384" s="726"/>
      <c r="I384" s="726"/>
      <c r="J384" s="727">
        <f>J382-J383</f>
        <v>53550.890000000007</v>
      </c>
      <c r="K384" s="727"/>
      <c r="L384" s="73"/>
      <c r="M384" s="73"/>
      <c r="N384" s="75"/>
      <c r="Q384" s="76"/>
    </row>
    <row r="385" spans="1:17" s="70" customFormat="1" ht="15">
      <c r="A385" s="72"/>
      <c r="B385" s="77"/>
      <c r="C385" s="77"/>
      <c r="D385" s="72"/>
      <c r="E385" s="72"/>
      <c r="F385" s="72"/>
      <c r="G385" s="72"/>
      <c r="H385" s="72"/>
      <c r="I385" s="72"/>
      <c r="J385" s="72"/>
      <c r="K385" s="72"/>
      <c r="L385" s="72"/>
      <c r="M385" s="72"/>
      <c r="N385" s="69"/>
      <c r="Q385" s="71"/>
    </row>
    <row r="386" spans="1:17" s="70" customFormat="1" ht="15">
      <c r="A386" s="72"/>
      <c r="B386" s="77"/>
      <c r="C386" s="72"/>
      <c r="D386" s="72"/>
      <c r="E386" s="72"/>
      <c r="F386" s="72"/>
      <c r="G386" s="72"/>
      <c r="H386" s="72"/>
      <c r="I386" s="72"/>
      <c r="J386" s="72"/>
      <c r="K386" s="72"/>
      <c r="L386" s="72"/>
      <c r="M386" s="72"/>
      <c r="N386" s="69"/>
      <c r="Q386" s="71"/>
    </row>
    <row r="387" spans="1:17" ht="15">
      <c r="A387" s="538" t="s">
        <v>304</v>
      </c>
      <c r="B387" s="538"/>
      <c r="C387" s="538"/>
      <c r="D387" s="538"/>
      <c r="E387" s="538"/>
      <c r="F387" s="538"/>
      <c r="G387" s="538"/>
      <c r="H387" s="538"/>
      <c r="I387" s="538"/>
      <c r="J387" s="538"/>
      <c r="K387" s="538"/>
      <c r="L387" s="538"/>
      <c r="M387" s="538"/>
    </row>
    <row r="388" spans="1:17" ht="8.25" customHeight="1">
      <c r="A388" s="22"/>
      <c r="B388" s="22"/>
      <c r="C388" s="22"/>
      <c r="D388" s="22"/>
      <c r="E388" s="22"/>
      <c r="F388" s="22"/>
      <c r="G388" s="22"/>
      <c r="H388" s="22"/>
      <c r="I388" s="22"/>
      <c r="J388" s="22"/>
      <c r="K388" s="22"/>
      <c r="L388" s="22"/>
      <c r="M388" s="22"/>
    </row>
    <row r="389" spans="1:17" ht="36.75" customHeight="1">
      <c r="A389" s="245" t="s">
        <v>305</v>
      </c>
      <c r="B389" s="245"/>
      <c r="C389" s="245"/>
      <c r="D389" s="245"/>
      <c r="E389" s="245"/>
      <c r="F389" s="245"/>
      <c r="G389" s="245"/>
      <c r="H389" s="245"/>
      <c r="I389" s="245"/>
      <c r="J389" s="245"/>
      <c r="K389" s="245"/>
      <c r="L389" s="245"/>
      <c r="M389" s="245"/>
    </row>
    <row r="390" spans="1:17" s="70" customFormat="1" ht="15">
      <c r="A390" s="72"/>
      <c r="B390" s="77"/>
      <c r="C390" s="72"/>
      <c r="D390" s="72"/>
      <c r="E390" s="72"/>
      <c r="F390" s="72"/>
      <c r="G390" s="72"/>
      <c r="H390" s="72"/>
      <c r="I390" s="72"/>
      <c r="J390" s="72"/>
      <c r="K390" s="72"/>
      <c r="L390" s="72"/>
      <c r="M390" s="72"/>
      <c r="N390" s="69"/>
      <c r="Q390" s="71"/>
    </row>
    <row r="391" spans="1:17" ht="16.899999999999999" customHeight="1">
      <c r="A391" s="78"/>
      <c r="B391" s="78"/>
      <c r="C391" s="723" t="s">
        <v>306</v>
      </c>
      <c r="D391" s="723"/>
      <c r="E391" s="723"/>
      <c r="F391" s="723"/>
      <c r="G391" s="723"/>
      <c r="H391" s="723"/>
      <c r="I391" s="723"/>
      <c r="J391" s="723"/>
      <c r="K391" s="723"/>
      <c r="L391" s="78"/>
      <c r="M391" s="78"/>
    </row>
    <row r="392" spans="1:17" ht="16.899999999999999" customHeight="1">
      <c r="A392" s="78"/>
      <c r="B392" s="78"/>
      <c r="C392" s="720" t="s">
        <v>307</v>
      </c>
      <c r="D392" s="721"/>
      <c r="E392" s="721"/>
      <c r="F392" s="721"/>
      <c r="G392" s="721"/>
      <c r="H392" s="721"/>
      <c r="I392" s="722"/>
      <c r="J392" s="723">
        <v>2020</v>
      </c>
      <c r="K392" s="723"/>
    </row>
    <row r="393" spans="1:17" ht="16.899999999999999" customHeight="1">
      <c r="A393" s="78"/>
      <c r="B393" s="78"/>
      <c r="C393" s="720" t="s">
        <v>308</v>
      </c>
      <c r="D393" s="721"/>
      <c r="E393" s="721"/>
      <c r="F393" s="721"/>
      <c r="G393" s="721"/>
      <c r="H393" s="721"/>
      <c r="I393" s="722"/>
      <c r="J393" s="715">
        <v>25140.39</v>
      </c>
      <c r="K393" s="715"/>
    </row>
    <row r="394" spans="1:17" ht="16.899999999999999" customHeight="1">
      <c r="A394" s="78"/>
      <c r="B394" s="78"/>
      <c r="C394" s="720" t="s">
        <v>309</v>
      </c>
      <c r="D394" s="721"/>
      <c r="E394" s="721"/>
      <c r="F394" s="721"/>
      <c r="G394" s="721"/>
      <c r="H394" s="721"/>
      <c r="I394" s="722"/>
      <c r="J394" s="715">
        <v>32350.23</v>
      </c>
      <c r="K394" s="715"/>
    </row>
    <row r="395" spans="1:17" ht="16.899999999999999" customHeight="1">
      <c r="A395" s="78"/>
      <c r="B395" s="78"/>
      <c r="C395" s="720" t="s">
        <v>310</v>
      </c>
      <c r="D395" s="721"/>
      <c r="E395" s="721"/>
      <c r="F395" s="721"/>
      <c r="G395" s="721"/>
      <c r="H395" s="721"/>
      <c r="I395" s="722"/>
      <c r="J395" s="715">
        <v>9862.74</v>
      </c>
      <c r="K395" s="715"/>
    </row>
    <row r="396" spans="1:17" ht="16.899999999999999" customHeight="1">
      <c r="A396" s="78"/>
      <c r="B396" s="78"/>
      <c r="C396" s="720" t="s">
        <v>311</v>
      </c>
      <c r="D396" s="721"/>
      <c r="E396" s="721"/>
      <c r="F396" s="721"/>
      <c r="G396" s="721"/>
      <c r="H396" s="721"/>
      <c r="I396" s="722"/>
      <c r="J396" s="715">
        <v>22487.489999999998</v>
      </c>
      <c r="K396" s="715"/>
    </row>
    <row r="397" spans="1:17" ht="16.899999999999999" customHeight="1">
      <c r="A397" s="78"/>
      <c r="B397" s="78"/>
      <c r="C397" s="720" t="s">
        <v>312</v>
      </c>
      <c r="D397" s="721"/>
      <c r="E397" s="721"/>
      <c r="F397" s="721"/>
      <c r="G397" s="721"/>
      <c r="H397" s="721"/>
      <c r="I397" s="722"/>
      <c r="J397" s="715"/>
      <c r="K397" s="715"/>
    </row>
    <row r="398" spans="1:17" ht="16.899999999999999" customHeight="1">
      <c r="A398" s="78"/>
      <c r="B398" s="78"/>
      <c r="C398" s="710" t="s">
        <v>313</v>
      </c>
      <c r="D398" s="711"/>
      <c r="E398" s="711"/>
      <c r="F398" s="711"/>
      <c r="G398" s="711"/>
      <c r="H398" s="711"/>
      <c r="I398" s="712"/>
      <c r="J398" s="713">
        <v>0</v>
      </c>
      <c r="K398" s="713"/>
    </row>
    <row r="399" spans="1:17" ht="16.899999999999999" customHeight="1">
      <c r="A399" s="78"/>
      <c r="B399" s="78"/>
      <c r="C399" s="710" t="s">
        <v>314</v>
      </c>
      <c r="D399" s="711"/>
      <c r="E399" s="711"/>
      <c r="F399" s="711"/>
      <c r="G399" s="711"/>
      <c r="H399" s="711"/>
      <c r="I399" s="712"/>
      <c r="J399" s="713">
        <v>21152.529999999995</v>
      </c>
      <c r="K399" s="713"/>
    </row>
    <row r="400" spans="1:17" ht="16.899999999999999" customHeight="1">
      <c r="A400" s="78"/>
      <c r="B400" s="78"/>
      <c r="C400" s="710" t="s">
        <v>315</v>
      </c>
      <c r="D400" s="711"/>
      <c r="E400" s="711"/>
      <c r="F400" s="711"/>
      <c r="G400" s="711"/>
      <c r="H400" s="711"/>
      <c r="I400" s="712"/>
      <c r="J400" s="713">
        <v>3082.25</v>
      </c>
      <c r="K400" s="713"/>
    </row>
    <row r="401" spans="1:13" ht="16.899999999999999" customHeight="1">
      <c r="A401" s="78"/>
      <c r="B401" s="78"/>
      <c r="C401" s="720" t="s">
        <v>316</v>
      </c>
      <c r="D401" s="721"/>
      <c r="E401" s="721"/>
      <c r="F401" s="721"/>
      <c r="G401" s="721"/>
      <c r="H401" s="721"/>
      <c r="I401" s="722"/>
      <c r="J401" s="715">
        <v>-18070.279999999995</v>
      </c>
      <c r="K401" s="715"/>
    </row>
    <row r="402" spans="1:13" ht="16.899999999999999" customHeight="1">
      <c r="A402" s="78"/>
      <c r="B402" s="78"/>
      <c r="C402" s="720" t="s">
        <v>317</v>
      </c>
      <c r="D402" s="721"/>
      <c r="E402" s="721"/>
      <c r="F402" s="721"/>
      <c r="G402" s="721"/>
      <c r="H402" s="721"/>
      <c r="I402" s="722"/>
      <c r="J402" s="715"/>
      <c r="K402" s="715"/>
    </row>
    <row r="403" spans="1:13" ht="16.899999999999999" customHeight="1">
      <c r="A403" s="78"/>
      <c r="B403" s="78"/>
      <c r="C403" s="720" t="s">
        <v>318</v>
      </c>
      <c r="D403" s="721"/>
      <c r="E403" s="721"/>
      <c r="F403" s="721"/>
      <c r="G403" s="721"/>
      <c r="H403" s="721"/>
      <c r="I403" s="722"/>
      <c r="J403" s="715">
        <v>25140.39</v>
      </c>
      <c r="K403" s="715"/>
    </row>
    <row r="404" spans="1:13" ht="16.899999999999999" customHeight="1">
      <c r="A404" s="78"/>
      <c r="B404" s="78"/>
      <c r="C404" s="720" t="s">
        <v>311</v>
      </c>
      <c r="D404" s="721"/>
      <c r="E404" s="721"/>
      <c r="F404" s="721"/>
      <c r="G404" s="721"/>
      <c r="H404" s="721"/>
      <c r="I404" s="722"/>
      <c r="J404" s="715">
        <v>22487.489999999998</v>
      </c>
      <c r="K404" s="715"/>
    </row>
    <row r="405" spans="1:13" ht="16.899999999999999" customHeight="1">
      <c r="A405" s="78"/>
      <c r="B405" s="78"/>
      <c r="C405" s="720" t="s">
        <v>316</v>
      </c>
      <c r="D405" s="721"/>
      <c r="E405" s="721"/>
      <c r="F405" s="721"/>
      <c r="G405" s="721"/>
      <c r="H405" s="721"/>
      <c r="I405" s="722"/>
      <c r="J405" s="715">
        <v>-18070.279999999995</v>
      </c>
      <c r="K405" s="715"/>
    </row>
    <row r="406" spans="1:13" ht="16.899999999999999" customHeight="1">
      <c r="A406" s="78"/>
      <c r="B406" s="78"/>
      <c r="C406" s="710" t="s">
        <v>319</v>
      </c>
      <c r="D406" s="711"/>
      <c r="E406" s="711"/>
      <c r="F406" s="711"/>
      <c r="G406" s="711"/>
      <c r="H406" s="711"/>
      <c r="I406" s="712"/>
      <c r="J406" s="713">
        <v>48438</v>
      </c>
      <c r="K406" s="713"/>
    </row>
    <row r="407" spans="1:13" ht="16.899999999999999" customHeight="1">
      <c r="A407" s="78"/>
      <c r="B407" s="78"/>
      <c r="C407" s="710" t="s">
        <v>320</v>
      </c>
      <c r="D407" s="711"/>
      <c r="E407" s="711"/>
      <c r="F407" s="711"/>
      <c r="G407" s="711"/>
      <c r="H407" s="711"/>
      <c r="I407" s="712"/>
      <c r="J407" s="713">
        <v>17202.380000000005</v>
      </c>
      <c r="K407" s="713"/>
    </row>
    <row r="408" spans="1:13" ht="16.899999999999999" customHeight="1">
      <c r="A408" s="78"/>
      <c r="B408" s="78"/>
      <c r="C408" s="714" t="s">
        <v>1101</v>
      </c>
      <c r="D408" s="714"/>
      <c r="E408" s="714"/>
      <c r="F408" s="714"/>
      <c r="G408" s="714"/>
      <c r="H408" s="714"/>
      <c r="I408" s="714"/>
      <c r="J408" s="715">
        <f>+J403+J404+J405+J406+J407</f>
        <v>95197.98000000001</v>
      </c>
      <c r="K408" s="715"/>
    </row>
    <row r="409" spans="1:13">
      <c r="C409" s="240" t="s">
        <v>321</v>
      </c>
      <c r="D409" s="241"/>
      <c r="E409" s="238"/>
      <c r="F409" s="238"/>
      <c r="G409" s="238"/>
      <c r="H409" s="238"/>
      <c r="I409" s="238"/>
      <c r="J409" s="238"/>
      <c r="K409" s="238"/>
    </row>
    <row r="410" spans="1:13">
      <c r="C410" s="79"/>
      <c r="D410" s="79"/>
    </row>
    <row r="411" spans="1:13" ht="36.75" customHeight="1">
      <c r="A411" s="245" t="s">
        <v>322</v>
      </c>
      <c r="B411" s="245"/>
      <c r="C411" s="245"/>
      <c r="D411" s="245"/>
      <c r="E411" s="245"/>
      <c r="F411" s="245"/>
      <c r="G411" s="245"/>
      <c r="H411" s="245"/>
      <c r="I411" s="245"/>
      <c r="J411" s="245"/>
      <c r="K411" s="245"/>
      <c r="L411" s="245"/>
      <c r="M411" s="245"/>
    </row>
    <row r="412" spans="1:13">
      <c r="A412" s="78"/>
    </row>
    <row r="413" spans="1:13" ht="26.45" customHeight="1">
      <c r="A413" s="78"/>
      <c r="B413" s="716" t="s">
        <v>323</v>
      </c>
      <c r="C413" s="717"/>
      <c r="D413" s="718"/>
      <c r="E413" s="716" t="s">
        <v>324</v>
      </c>
      <c r="F413" s="718"/>
      <c r="G413" s="706" t="s">
        <v>325</v>
      </c>
      <c r="H413" s="707"/>
      <c r="I413" s="706" t="s">
        <v>326</v>
      </c>
      <c r="J413" s="707"/>
      <c r="K413" s="706" t="s">
        <v>327</v>
      </c>
      <c r="L413" s="707"/>
    </row>
    <row r="414" spans="1:13" ht="30" customHeight="1">
      <c r="A414" s="78"/>
      <c r="B414" s="708"/>
      <c r="C414" s="719"/>
      <c r="D414" s="709"/>
      <c r="E414" s="708"/>
      <c r="F414" s="709"/>
      <c r="G414" s="706" t="s">
        <v>328</v>
      </c>
      <c r="H414" s="707"/>
      <c r="I414" s="706" t="s">
        <v>329</v>
      </c>
      <c r="J414" s="707"/>
      <c r="K414" s="706" t="s">
        <v>330</v>
      </c>
      <c r="L414" s="707"/>
    </row>
    <row r="415" spans="1:13" ht="17.45" customHeight="1">
      <c r="A415" s="78"/>
      <c r="B415" s="708"/>
      <c r="C415" s="719"/>
      <c r="D415" s="709"/>
      <c r="E415" s="708"/>
      <c r="F415" s="709"/>
      <c r="G415" s="708"/>
      <c r="H415" s="709"/>
      <c r="I415" s="708"/>
      <c r="J415" s="709"/>
      <c r="K415" s="708" t="s">
        <v>331</v>
      </c>
      <c r="L415" s="709"/>
    </row>
    <row r="416" spans="1:13" ht="19.149999999999999" customHeight="1">
      <c r="A416" s="78"/>
      <c r="B416" s="702" t="s">
        <v>332</v>
      </c>
      <c r="C416" s="702"/>
      <c r="D416" s="702"/>
      <c r="E416" s="703">
        <v>416086.69</v>
      </c>
      <c r="F416" s="703"/>
      <c r="G416" s="703">
        <v>384838.78</v>
      </c>
      <c r="H416" s="703"/>
      <c r="I416" s="703">
        <v>323905.65000000002</v>
      </c>
      <c r="J416" s="703"/>
      <c r="K416" s="705">
        <v>0.84166582692108105</v>
      </c>
      <c r="L416" s="705"/>
    </row>
    <row r="417" spans="1:17" ht="19.149999999999999" customHeight="1">
      <c r="A417" s="78"/>
      <c r="B417" s="702" t="s">
        <v>333</v>
      </c>
      <c r="C417" s="702"/>
      <c r="D417" s="702"/>
      <c r="E417" s="703">
        <v>93960.33</v>
      </c>
      <c r="F417" s="703"/>
      <c r="G417" s="703">
        <v>114226.22</v>
      </c>
      <c r="H417" s="703"/>
      <c r="I417" s="703">
        <v>101277.22</v>
      </c>
      <c r="J417" s="703"/>
      <c r="K417" s="705">
        <f>I417/G417</f>
        <v>0.88663723617922396</v>
      </c>
      <c r="L417" s="705"/>
    </row>
    <row r="418" spans="1:17" ht="19.149999999999999" customHeight="1">
      <c r="A418" s="78"/>
      <c r="B418" s="702" t="s">
        <v>334</v>
      </c>
      <c r="C418" s="702"/>
      <c r="D418" s="702"/>
      <c r="E418" s="703">
        <v>125650</v>
      </c>
      <c r="F418" s="703"/>
      <c r="G418" s="703">
        <v>116022.91</v>
      </c>
      <c r="H418" s="703"/>
      <c r="I418" s="703">
        <v>66402.350000000006</v>
      </c>
      <c r="J418" s="703"/>
      <c r="K418" s="705">
        <v>0.57232101832301918</v>
      </c>
      <c r="L418" s="705"/>
    </row>
    <row r="419" spans="1:17" ht="19.149999999999999" customHeight="1">
      <c r="A419" s="78"/>
      <c r="B419" s="702" t="s">
        <v>335</v>
      </c>
      <c r="C419" s="702"/>
      <c r="D419" s="702"/>
      <c r="E419" s="703">
        <v>155789.79</v>
      </c>
      <c r="F419" s="703"/>
      <c r="G419" s="703">
        <v>127342.89</v>
      </c>
      <c r="H419" s="703"/>
      <c r="I419" s="703">
        <v>65744.990000000005</v>
      </c>
      <c r="J419" s="703"/>
      <c r="K419" s="705">
        <v>0.51628316272702779</v>
      </c>
      <c r="L419" s="705"/>
    </row>
    <row r="420" spans="1:17" ht="19.149999999999999" customHeight="1">
      <c r="A420" s="78"/>
      <c r="B420" s="702" t="s">
        <v>336</v>
      </c>
      <c r="C420" s="702"/>
      <c r="D420" s="702"/>
      <c r="E420" s="703">
        <v>0</v>
      </c>
      <c r="F420" s="703"/>
      <c r="G420" s="703">
        <v>0</v>
      </c>
      <c r="H420" s="703"/>
      <c r="I420" s="703">
        <v>0</v>
      </c>
      <c r="J420" s="703"/>
      <c r="K420" s="704" t="e">
        <v>#DIV/0!</v>
      </c>
      <c r="L420" s="705"/>
    </row>
    <row r="421" spans="1:17">
      <c r="A421" s="78"/>
    </row>
    <row r="422" spans="1:17" ht="16.899999999999999" customHeight="1">
      <c r="A422" s="262" t="s">
        <v>337</v>
      </c>
      <c r="B422" s="262"/>
      <c r="C422" s="262"/>
      <c r="D422" s="262"/>
      <c r="E422" s="262"/>
      <c r="F422" s="262"/>
      <c r="G422" s="262"/>
      <c r="H422" s="262"/>
      <c r="I422" s="262"/>
      <c r="J422" s="262"/>
      <c r="K422" s="262"/>
      <c r="L422" s="262"/>
      <c r="M422" s="262"/>
    </row>
    <row r="423" spans="1:17" ht="51" customHeight="1">
      <c r="A423" s="288" t="s">
        <v>338</v>
      </c>
      <c r="B423" s="288"/>
      <c r="C423" s="288"/>
      <c r="D423" s="288"/>
      <c r="E423" s="288"/>
      <c r="F423" s="288"/>
      <c r="G423" s="288"/>
      <c r="H423" s="288"/>
      <c r="I423" s="288"/>
      <c r="J423" s="288"/>
      <c r="K423" s="288"/>
      <c r="L423" s="288"/>
      <c r="M423" s="288"/>
    </row>
    <row r="424" spans="1:17" ht="51" customHeight="1">
      <c r="A424" s="245" t="s">
        <v>339</v>
      </c>
      <c r="B424" s="245"/>
      <c r="C424" s="245"/>
      <c r="D424" s="245"/>
      <c r="E424" s="245"/>
      <c r="F424" s="245"/>
      <c r="G424" s="245"/>
      <c r="H424" s="245"/>
      <c r="I424" s="245"/>
      <c r="J424" s="245"/>
      <c r="K424" s="245"/>
      <c r="L424" s="245"/>
      <c r="M424" s="245"/>
    </row>
    <row r="425" spans="1:17" ht="36.75" customHeight="1">
      <c r="A425" s="245" t="s">
        <v>340</v>
      </c>
      <c r="B425" s="245"/>
      <c r="C425" s="245"/>
      <c r="D425" s="245"/>
      <c r="E425" s="245"/>
      <c r="F425" s="245"/>
      <c r="G425" s="245"/>
      <c r="H425" s="245"/>
      <c r="I425" s="245"/>
      <c r="J425" s="245"/>
      <c r="K425" s="245"/>
      <c r="L425" s="245"/>
      <c r="M425" s="245"/>
    </row>
    <row r="426" spans="1:17">
      <c r="A426" s="31"/>
    </row>
    <row r="427" spans="1:17" ht="45" customHeight="1">
      <c r="A427" s="31"/>
      <c r="B427" s="697" t="s">
        <v>341</v>
      </c>
      <c r="C427" s="698"/>
      <c r="D427" s="698"/>
      <c r="E427" s="698"/>
      <c r="F427" s="698"/>
      <c r="G427" s="698"/>
      <c r="H427" s="698"/>
      <c r="I427" s="698"/>
      <c r="J427" s="699"/>
      <c r="K427" s="700" t="s">
        <v>342</v>
      </c>
      <c r="L427" s="701"/>
    </row>
    <row r="428" spans="1:17" ht="14.45" customHeight="1">
      <c r="A428" s="31"/>
      <c r="B428" s="668" t="s">
        <v>343</v>
      </c>
      <c r="C428" s="669"/>
      <c r="D428" s="669"/>
      <c r="E428" s="669"/>
      <c r="F428" s="669"/>
      <c r="G428" s="669"/>
      <c r="H428" s="669"/>
      <c r="I428" s="670"/>
      <c r="J428" s="80" t="s">
        <v>344</v>
      </c>
      <c r="K428" s="626">
        <v>8682.23</v>
      </c>
      <c r="L428" s="627"/>
      <c r="Q428" s="10">
        <v>0</v>
      </c>
    </row>
    <row r="429" spans="1:17" ht="14.45" customHeight="1">
      <c r="A429" s="31"/>
      <c r="B429" s="671" t="s">
        <v>345</v>
      </c>
      <c r="C429" s="672"/>
      <c r="D429" s="672"/>
      <c r="E429" s="672"/>
      <c r="F429" s="672"/>
      <c r="G429" s="672"/>
      <c r="H429" s="672"/>
      <c r="I429" s="673"/>
      <c r="J429" s="80" t="s">
        <v>346</v>
      </c>
      <c r="K429" s="626">
        <v>0</v>
      </c>
      <c r="L429" s="627"/>
      <c r="Q429" s="10">
        <v>0</v>
      </c>
    </row>
    <row r="430" spans="1:17" ht="14.45" customHeight="1">
      <c r="A430" s="31"/>
      <c r="B430" s="671" t="s">
        <v>347</v>
      </c>
      <c r="C430" s="672"/>
      <c r="D430" s="672"/>
      <c r="E430" s="672"/>
      <c r="F430" s="672"/>
      <c r="G430" s="672"/>
      <c r="H430" s="672"/>
      <c r="I430" s="673"/>
      <c r="J430" s="80" t="s">
        <v>344</v>
      </c>
      <c r="K430" s="626">
        <v>615087.91</v>
      </c>
      <c r="L430" s="627"/>
      <c r="Q430" s="10">
        <v>0</v>
      </c>
    </row>
    <row r="431" spans="1:17" ht="14.45" customHeight="1">
      <c r="A431" s="31"/>
      <c r="B431" s="686" t="s">
        <v>348</v>
      </c>
      <c r="C431" s="687"/>
      <c r="D431" s="687"/>
      <c r="E431" s="687"/>
      <c r="F431" s="687"/>
      <c r="G431" s="687"/>
      <c r="H431" s="687"/>
      <c r="I431" s="688"/>
      <c r="J431" s="80"/>
      <c r="K431" s="626">
        <v>0</v>
      </c>
      <c r="L431" s="627"/>
      <c r="Q431" s="10">
        <v>0</v>
      </c>
    </row>
    <row r="432" spans="1:17" ht="24" customHeight="1">
      <c r="A432" s="31"/>
      <c r="B432" s="671" t="s">
        <v>349</v>
      </c>
      <c r="C432" s="672"/>
      <c r="D432" s="672"/>
      <c r="E432" s="672"/>
      <c r="F432" s="672"/>
      <c r="G432" s="672"/>
      <c r="H432" s="672"/>
      <c r="I432" s="673"/>
      <c r="J432" s="80" t="s">
        <v>344</v>
      </c>
      <c r="K432" s="626">
        <v>0</v>
      </c>
      <c r="L432" s="627"/>
      <c r="Q432" s="10">
        <v>0</v>
      </c>
    </row>
    <row r="433" spans="1:17" ht="14.45" customHeight="1">
      <c r="A433" s="31"/>
      <c r="B433" s="671" t="s">
        <v>350</v>
      </c>
      <c r="C433" s="672"/>
      <c r="D433" s="672"/>
      <c r="E433" s="672"/>
      <c r="F433" s="672"/>
      <c r="G433" s="672"/>
      <c r="H433" s="672"/>
      <c r="I433" s="673"/>
      <c r="J433" s="80" t="s">
        <v>346</v>
      </c>
      <c r="K433" s="626">
        <v>497148.1</v>
      </c>
      <c r="L433" s="627"/>
      <c r="Q433" s="10">
        <v>0</v>
      </c>
    </row>
    <row r="434" spans="1:17" ht="14.45" customHeight="1">
      <c r="A434" s="31"/>
      <c r="B434" s="671" t="s">
        <v>351</v>
      </c>
      <c r="C434" s="672"/>
      <c r="D434" s="672"/>
      <c r="E434" s="672"/>
      <c r="F434" s="672"/>
      <c r="G434" s="672"/>
      <c r="H434" s="672"/>
      <c r="I434" s="673"/>
      <c r="J434" s="80" t="s">
        <v>346</v>
      </c>
      <c r="K434" s="626">
        <v>6462.74</v>
      </c>
      <c r="L434" s="627"/>
      <c r="Q434" s="10">
        <v>0</v>
      </c>
    </row>
    <row r="435" spans="1:17" ht="14.45" customHeight="1">
      <c r="A435" s="31"/>
      <c r="B435" s="671" t="s">
        <v>352</v>
      </c>
      <c r="C435" s="672"/>
      <c r="D435" s="672"/>
      <c r="E435" s="672"/>
      <c r="F435" s="672"/>
      <c r="G435" s="672"/>
      <c r="H435" s="672"/>
      <c r="I435" s="673"/>
      <c r="J435" s="80" t="s">
        <v>346</v>
      </c>
      <c r="K435" s="626">
        <v>0</v>
      </c>
      <c r="L435" s="627"/>
      <c r="Q435" s="10">
        <v>0</v>
      </c>
    </row>
    <row r="436" spans="1:17">
      <c r="A436" s="31"/>
      <c r="B436" s="671" t="s">
        <v>353</v>
      </c>
      <c r="C436" s="672"/>
      <c r="D436" s="672"/>
      <c r="E436" s="672"/>
      <c r="F436" s="672"/>
      <c r="G436" s="672"/>
      <c r="H436" s="672"/>
      <c r="I436" s="673"/>
      <c r="J436" s="80" t="s">
        <v>346</v>
      </c>
      <c r="K436" s="626">
        <v>0</v>
      </c>
      <c r="L436" s="627"/>
      <c r="Q436" s="10">
        <v>0</v>
      </c>
    </row>
    <row r="437" spans="1:17">
      <c r="A437" s="31"/>
      <c r="B437" s="671" t="s">
        <v>354</v>
      </c>
      <c r="C437" s="672"/>
      <c r="D437" s="672"/>
      <c r="E437" s="672"/>
      <c r="F437" s="672"/>
      <c r="G437" s="672"/>
      <c r="H437" s="672"/>
      <c r="I437" s="673"/>
      <c r="J437" s="80" t="s">
        <v>346</v>
      </c>
      <c r="K437" s="626">
        <v>59576.41</v>
      </c>
      <c r="L437" s="627"/>
      <c r="Q437" s="10">
        <v>0</v>
      </c>
    </row>
    <row r="438" spans="1:17" ht="14.45" customHeight="1">
      <c r="A438" s="31"/>
      <c r="B438" s="686" t="s">
        <v>348</v>
      </c>
      <c r="C438" s="687"/>
      <c r="D438" s="687"/>
      <c r="E438" s="687"/>
      <c r="F438" s="687"/>
      <c r="G438" s="687"/>
      <c r="H438" s="687"/>
      <c r="I438" s="688"/>
      <c r="J438" s="80"/>
      <c r="K438" s="626">
        <v>0</v>
      </c>
      <c r="L438" s="627"/>
      <c r="Q438" s="10">
        <v>0</v>
      </c>
    </row>
    <row r="439" spans="1:17">
      <c r="A439" s="31"/>
      <c r="B439" s="671" t="s">
        <v>355</v>
      </c>
      <c r="C439" s="672"/>
      <c r="D439" s="672"/>
      <c r="E439" s="672"/>
      <c r="F439" s="672"/>
      <c r="G439" s="672"/>
      <c r="H439" s="672"/>
      <c r="I439" s="673"/>
      <c r="J439" s="80" t="s">
        <v>346</v>
      </c>
      <c r="K439" s="626">
        <v>0</v>
      </c>
      <c r="L439" s="627"/>
      <c r="Q439" s="10">
        <v>0</v>
      </c>
    </row>
    <row r="440" spans="1:17">
      <c r="A440" s="31"/>
      <c r="B440" s="692" t="s">
        <v>356</v>
      </c>
      <c r="C440" s="693"/>
      <c r="D440" s="693"/>
      <c r="E440" s="693"/>
      <c r="F440" s="693"/>
      <c r="G440" s="693"/>
      <c r="H440" s="693"/>
      <c r="I440" s="694"/>
      <c r="J440" s="81"/>
      <c r="K440" s="695">
        <f>+K428-K429+K430-K433-K434-K435-K436-K437-K439</f>
        <v>60582.890000000029</v>
      </c>
      <c r="L440" s="696"/>
      <c r="Q440" s="10">
        <v>0</v>
      </c>
    </row>
    <row r="441" spans="1:17" ht="34.15" customHeight="1">
      <c r="A441" s="31"/>
      <c r="B441" s="689" t="s">
        <v>357</v>
      </c>
      <c r="C441" s="690"/>
      <c r="D441" s="690"/>
      <c r="E441" s="690"/>
      <c r="F441" s="690"/>
      <c r="G441" s="690"/>
      <c r="H441" s="690"/>
      <c r="I441" s="690"/>
      <c r="J441" s="690"/>
      <c r="K441" s="690"/>
      <c r="L441" s="691"/>
      <c r="Q441" s="10">
        <v>0</v>
      </c>
    </row>
    <row r="442" spans="1:17" ht="14.25" customHeight="1">
      <c r="A442" s="31"/>
      <c r="B442" s="668" t="s">
        <v>358</v>
      </c>
      <c r="C442" s="669"/>
      <c r="D442" s="669"/>
      <c r="E442" s="669"/>
      <c r="F442" s="669"/>
      <c r="G442" s="669"/>
      <c r="H442" s="669"/>
      <c r="I442" s="670"/>
      <c r="J442" s="80" t="s">
        <v>344</v>
      </c>
      <c r="K442" s="626">
        <v>0</v>
      </c>
      <c r="L442" s="627"/>
      <c r="Q442" s="10">
        <v>0</v>
      </c>
    </row>
    <row r="443" spans="1:17" ht="14.25" customHeight="1">
      <c r="A443" s="31"/>
      <c r="B443" s="686" t="s">
        <v>348</v>
      </c>
      <c r="C443" s="687"/>
      <c r="D443" s="687"/>
      <c r="E443" s="687"/>
      <c r="F443" s="687"/>
      <c r="G443" s="687"/>
      <c r="H443" s="687"/>
      <c r="I443" s="688"/>
      <c r="J443" s="82"/>
      <c r="K443" s="626">
        <v>0</v>
      </c>
      <c r="L443" s="627"/>
      <c r="Q443" s="10">
        <v>0</v>
      </c>
    </row>
    <row r="444" spans="1:17" ht="24" customHeight="1">
      <c r="A444" s="31"/>
      <c r="B444" s="671" t="s">
        <v>359</v>
      </c>
      <c r="C444" s="672"/>
      <c r="D444" s="672"/>
      <c r="E444" s="672"/>
      <c r="F444" s="672"/>
      <c r="G444" s="672"/>
      <c r="H444" s="672"/>
      <c r="I444" s="673"/>
      <c r="J444" s="80" t="s">
        <v>344</v>
      </c>
      <c r="K444" s="626">
        <v>0</v>
      </c>
      <c r="L444" s="627"/>
      <c r="Q444" s="10">
        <v>0</v>
      </c>
    </row>
    <row r="445" spans="1:17" ht="14.25" customHeight="1">
      <c r="A445" s="31"/>
      <c r="B445" s="686" t="s">
        <v>348</v>
      </c>
      <c r="C445" s="687"/>
      <c r="D445" s="687"/>
      <c r="E445" s="687"/>
      <c r="F445" s="687"/>
      <c r="G445" s="687"/>
      <c r="H445" s="687"/>
      <c r="I445" s="688"/>
      <c r="J445" s="82"/>
      <c r="K445" s="626">
        <v>0</v>
      </c>
      <c r="L445" s="627"/>
      <c r="Q445" s="10">
        <v>0</v>
      </c>
    </row>
    <row r="446" spans="1:17" ht="26.45" customHeight="1">
      <c r="A446" s="31"/>
      <c r="B446" s="671" t="s">
        <v>360</v>
      </c>
      <c r="C446" s="672"/>
      <c r="D446" s="672"/>
      <c r="E446" s="672"/>
      <c r="F446" s="672"/>
      <c r="G446" s="672"/>
      <c r="H446" s="672"/>
      <c r="I446" s="673"/>
      <c r="J446" s="80" t="s">
        <v>346</v>
      </c>
      <c r="K446" s="626">
        <v>0</v>
      </c>
      <c r="L446" s="627"/>
      <c r="M446" s="83"/>
      <c r="Q446" s="10">
        <v>0</v>
      </c>
    </row>
    <row r="447" spans="1:17">
      <c r="A447" s="31"/>
      <c r="B447" s="671" t="s">
        <v>361</v>
      </c>
      <c r="C447" s="672"/>
      <c r="D447" s="672"/>
      <c r="E447" s="672"/>
      <c r="F447" s="672"/>
      <c r="G447" s="672"/>
      <c r="H447" s="672"/>
      <c r="I447" s="673"/>
      <c r="J447" s="80" t="s">
        <v>344</v>
      </c>
      <c r="K447" s="626">
        <v>0</v>
      </c>
      <c r="L447" s="627"/>
      <c r="M447" s="83"/>
      <c r="Q447" s="10">
        <v>0</v>
      </c>
    </row>
    <row r="448" spans="1:17">
      <c r="A448" s="31"/>
      <c r="B448" s="685" t="s">
        <v>362</v>
      </c>
      <c r="C448" s="685"/>
      <c r="D448" s="685"/>
      <c r="E448" s="685"/>
      <c r="F448" s="685"/>
      <c r="G448" s="685"/>
      <c r="H448" s="685"/>
      <c r="I448" s="685"/>
      <c r="J448" s="84"/>
      <c r="K448" s="647">
        <f>K440+K442+K444+K446+K447</f>
        <v>60582.890000000029</v>
      </c>
      <c r="L448" s="648"/>
      <c r="M448" s="83"/>
      <c r="Q448" s="10">
        <v>0</v>
      </c>
    </row>
    <row r="449" spans="1:17" ht="14.25" customHeight="1">
      <c r="A449" s="31"/>
      <c r="B449" s="661" t="s">
        <v>363</v>
      </c>
      <c r="C449" s="662"/>
      <c r="D449" s="662"/>
      <c r="E449" s="662"/>
      <c r="F449" s="662"/>
      <c r="G449" s="662"/>
      <c r="H449" s="662"/>
      <c r="I449" s="663"/>
      <c r="J449" s="80" t="s">
        <v>346</v>
      </c>
      <c r="K449" s="626">
        <v>10530</v>
      </c>
      <c r="L449" s="627"/>
      <c r="M449" s="83"/>
      <c r="Q449" s="10">
        <v>0</v>
      </c>
    </row>
    <row r="450" spans="1:17" ht="14.25" customHeight="1">
      <c r="A450" s="31"/>
      <c r="B450" s="661" t="s">
        <v>364</v>
      </c>
      <c r="C450" s="662"/>
      <c r="D450" s="662"/>
      <c r="E450" s="662"/>
      <c r="F450" s="662"/>
      <c r="G450" s="662"/>
      <c r="H450" s="662"/>
      <c r="I450" s="663"/>
      <c r="J450" s="80" t="s">
        <v>346</v>
      </c>
      <c r="K450" s="626">
        <v>37949</v>
      </c>
      <c r="L450" s="627"/>
      <c r="M450" s="83"/>
      <c r="Q450" s="10">
        <v>0</v>
      </c>
    </row>
    <row r="451" spans="1:17">
      <c r="A451" s="31"/>
      <c r="B451" s="674" t="s">
        <v>365</v>
      </c>
      <c r="C451" s="674"/>
      <c r="D451" s="674"/>
      <c r="E451" s="674"/>
      <c r="F451" s="674"/>
      <c r="G451" s="674"/>
      <c r="H451" s="674"/>
      <c r="I451" s="674"/>
      <c r="J451" s="84" t="s">
        <v>346</v>
      </c>
      <c r="K451" s="647">
        <v>12103.890000000029</v>
      </c>
      <c r="L451" s="648"/>
      <c r="M451" s="83"/>
      <c r="Q451" s="10">
        <v>0</v>
      </c>
    </row>
    <row r="452" spans="1:17">
      <c r="A452" s="31"/>
      <c r="B452" s="661" t="s">
        <v>366</v>
      </c>
      <c r="C452" s="662"/>
      <c r="D452" s="662"/>
      <c r="E452" s="662"/>
      <c r="F452" s="662"/>
      <c r="G452" s="662"/>
      <c r="H452" s="662"/>
      <c r="I452" s="663"/>
      <c r="J452" s="80" t="s">
        <v>346</v>
      </c>
      <c r="K452" s="626">
        <v>-5964.01</v>
      </c>
      <c r="L452" s="627"/>
      <c r="M452" s="83"/>
      <c r="Q452" s="10">
        <v>0</v>
      </c>
    </row>
    <row r="453" spans="1:17">
      <c r="A453" s="31"/>
      <c r="B453" s="674" t="s">
        <v>367</v>
      </c>
      <c r="C453" s="674"/>
      <c r="D453" s="674"/>
      <c r="E453" s="674"/>
      <c r="F453" s="674"/>
      <c r="G453" s="674"/>
      <c r="H453" s="674"/>
      <c r="I453" s="674"/>
      <c r="J453" s="84"/>
      <c r="K453" s="647">
        <v>18067.900000000031</v>
      </c>
      <c r="L453" s="648"/>
      <c r="M453" s="83"/>
      <c r="Q453" s="10">
        <v>0</v>
      </c>
    </row>
    <row r="454" spans="1:17" ht="14.25" customHeight="1">
      <c r="A454" s="31"/>
      <c r="B454" s="668" t="s">
        <v>368</v>
      </c>
      <c r="C454" s="669"/>
      <c r="D454" s="669"/>
      <c r="E454" s="669"/>
      <c r="F454" s="669"/>
      <c r="G454" s="669"/>
      <c r="H454" s="669"/>
      <c r="I454" s="670"/>
      <c r="J454" s="80" t="s">
        <v>344</v>
      </c>
      <c r="K454" s="626">
        <v>48438</v>
      </c>
      <c r="L454" s="627"/>
      <c r="Q454" s="10">
        <v>0</v>
      </c>
    </row>
    <row r="455" spans="1:17" ht="14.25" customHeight="1">
      <c r="A455" s="31"/>
      <c r="B455" s="671" t="s">
        <v>369</v>
      </c>
      <c r="C455" s="672"/>
      <c r="D455" s="672"/>
      <c r="E455" s="672"/>
      <c r="F455" s="672"/>
      <c r="G455" s="672"/>
      <c r="H455" s="672"/>
      <c r="I455" s="673"/>
      <c r="J455" s="80" t="s">
        <v>344</v>
      </c>
      <c r="K455" s="626">
        <v>23668</v>
      </c>
      <c r="L455" s="627"/>
      <c r="Q455" s="10">
        <v>0</v>
      </c>
    </row>
    <row r="456" spans="1:17" ht="14.25" customHeight="1">
      <c r="A456" s="31"/>
      <c r="B456" s="671" t="s">
        <v>370</v>
      </c>
      <c r="C456" s="672"/>
      <c r="D456" s="672"/>
      <c r="E456" s="672"/>
      <c r="F456" s="672"/>
      <c r="G456" s="672"/>
      <c r="H456" s="672"/>
      <c r="I456" s="673"/>
      <c r="J456" s="80" t="s">
        <v>344</v>
      </c>
      <c r="K456" s="626">
        <v>127342.89</v>
      </c>
      <c r="L456" s="627"/>
      <c r="Q456" s="10">
        <v>0</v>
      </c>
    </row>
    <row r="457" spans="1:17" ht="23.25" customHeight="1">
      <c r="A457" s="31"/>
      <c r="B457" s="671" t="s">
        <v>349</v>
      </c>
      <c r="C457" s="672"/>
      <c r="D457" s="672"/>
      <c r="E457" s="672"/>
      <c r="F457" s="672"/>
      <c r="G457" s="672"/>
      <c r="H457" s="672"/>
      <c r="I457" s="673"/>
      <c r="J457" s="80" t="s">
        <v>346</v>
      </c>
      <c r="K457" s="626">
        <v>0</v>
      </c>
      <c r="L457" s="627"/>
      <c r="Q457" s="10">
        <v>0</v>
      </c>
    </row>
    <row r="458" spans="1:17" ht="23.25" customHeight="1">
      <c r="A458" s="31"/>
      <c r="B458" s="671" t="s">
        <v>359</v>
      </c>
      <c r="C458" s="672"/>
      <c r="D458" s="672"/>
      <c r="E458" s="672"/>
      <c r="F458" s="672"/>
      <c r="G458" s="672"/>
      <c r="H458" s="672"/>
      <c r="I458" s="673"/>
      <c r="J458" s="80" t="s">
        <v>346</v>
      </c>
      <c r="K458" s="626">
        <v>0</v>
      </c>
      <c r="L458" s="627"/>
      <c r="Q458" s="10">
        <v>0</v>
      </c>
    </row>
    <row r="459" spans="1:17" ht="14.25" customHeight="1">
      <c r="A459" s="31"/>
      <c r="B459" s="671" t="s">
        <v>371</v>
      </c>
      <c r="C459" s="672"/>
      <c r="D459" s="672"/>
      <c r="E459" s="672"/>
      <c r="F459" s="672"/>
      <c r="G459" s="672"/>
      <c r="H459" s="672"/>
      <c r="I459" s="673"/>
      <c r="J459" s="80" t="s">
        <v>346</v>
      </c>
      <c r="K459" s="626">
        <v>0</v>
      </c>
      <c r="L459" s="627"/>
      <c r="Q459" s="10">
        <v>0</v>
      </c>
    </row>
    <row r="460" spans="1:17" ht="14.25" customHeight="1">
      <c r="A460" s="31"/>
      <c r="B460" s="671" t="s">
        <v>372</v>
      </c>
      <c r="C460" s="672"/>
      <c r="D460" s="672"/>
      <c r="E460" s="672"/>
      <c r="F460" s="672"/>
      <c r="G460" s="672"/>
      <c r="H460" s="672"/>
      <c r="I460" s="673"/>
      <c r="J460" s="80" t="s">
        <v>346</v>
      </c>
      <c r="K460" s="626">
        <v>0</v>
      </c>
      <c r="L460" s="627"/>
      <c r="Q460" s="10">
        <v>0</v>
      </c>
    </row>
    <row r="461" spans="1:17" ht="14.25" customHeight="1">
      <c r="A461" s="31"/>
      <c r="B461" s="671" t="s">
        <v>373</v>
      </c>
      <c r="C461" s="672"/>
      <c r="D461" s="672"/>
      <c r="E461" s="672"/>
      <c r="F461" s="672"/>
      <c r="G461" s="672"/>
      <c r="H461" s="672"/>
      <c r="I461" s="673"/>
      <c r="J461" s="80" t="s">
        <v>346</v>
      </c>
      <c r="K461" s="626">
        <v>0</v>
      </c>
      <c r="L461" s="627"/>
      <c r="Q461" s="10">
        <v>0</v>
      </c>
    </row>
    <row r="462" spans="1:17" ht="25.5" customHeight="1">
      <c r="A462" s="31"/>
      <c r="B462" s="671" t="s">
        <v>360</v>
      </c>
      <c r="C462" s="672"/>
      <c r="D462" s="672"/>
      <c r="E462" s="672"/>
      <c r="F462" s="672"/>
      <c r="G462" s="672"/>
      <c r="H462" s="672"/>
      <c r="I462" s="673"/>
      <c r="J462" s="80" t="s">
        <v>344</v>
      </c>
      <c r="K462" s="626">
        <v>0</v>
      </c>
      <c r="L462" s="627"/>
      <c r="Q462" s="10">
        <v>0</v>
      </c>
    </row>
    <row r="463" spans="1:17" ht="14.25" customHeight="1">
      <c r="A463" s="31"/>
      <c r="B463" s="671" t="s">
        <v>361</v>
      </c>
      <c r="C463" s="672"/>
      <c r="D463" s="672"/>
      <c r="E463" s="672"/>
      <c r="F463" s="672"/>
      <c r="G463" s="672"/>
      <c r="H463" s="672"/>
      <c r="I463" s="673"/>
      <c r="J463" s="80" t="s">
        <v>346</v>
      </c>
      <c r="K463" s="626">
        <v>0</v>
      </c>
      <c r="L463" s="627"/>
      <c r="Q463" s="10">
        <v>0</v>
      </c>
    </row>
    <row r="464" spans="1:17" ht="14.25" customHeight="1">
      <c r="A464" s="31"/>
      <c r="B464" s="671" t="s">
        <v>374</v>
      </c>
      <c r="C464" s="672"/>
      <c r="D464" s="672"/>
      <c r="E464" s="672"/>
      <c r="F464" s="672"/>
      <c r="G464" s="672"/>
      <c r="H464" s="672"/>
      <c r="I464" s="673"/>
      <c r="J464" s="80" t="s">
        <v>346</v>
      </c>
      <c r="K464" s="626">
        <v>160565.9</v>
      </c>
      <c r="L464" s="627"/>
      <c r="Q464" s="10">
        <v>0</v>
      </c>
    </row>
    <row r="465" spans="1:17" ht="14.25" customHeight="1">
      <c r="A465" s="31"/>
      <c r="B465" s="671" t="s">
        <v>375</v>
      </c>
      <c r="C465" s="672"/>
      <c r="D465" s="672"/>
      <c r="E465" s="672"/>
      <c r="F465" s="672"/>
      <c r="G465" s="672"/>
      <c r="H465" s="672"/>
      <c r="I465" s="673"/>
      <c r="J465" s="80" t="s">
        <v>346</v>
      </c>
      <c r="K465" s="626">
        <v>3400</v>
      </c>
      <c r="L465" s="627"/>
      <c r="Q465" s="10">
        <v>0</v>
      </c>
    </row>
    <row r="466" spans="1:17" ht="14.25" customHeight="1">
      <c r="A466" s="31"/>
      <c r="B466" s="671" t="s">
        <v>376</v>
      </c>
      <c r="C466" s="672"/>
      <c r="D466" s="672"/>
      <c r="E466" s="672"/>
      <c r="F466" s="672"/>
      <c r="G466" s="672"/>
      <c r="H466" s="672"/>
      <c r="I466" s="673"/>
      <c r="J466" s="80" t="s">
        <v>346</v>
      </c>
      <c r="K466" s="626">
        <v>0</v>
      </c>
      <c r="L466" s="627"/>
      <c r="Q466" s="10">
        <v>0</v>
      </c>
    </row>
    <row r="467" spans="1:17" ht="14.25" customHeight="1">
      <c r="A467" s="31"/>
      <c r="B467" s="679" t="s">
        <v>352</v>
      </c>
      <c r="C467" s="680"/>
      <c r="D467" s="680"/>
      <c r="E467" s="680"/>
      <c r="F467" s="680"/>
      <c r="G467" s="680"/>
      <c r="H467" s="680"/>
      <c r="I467" s="681"/>
      <c r="J467" s="80" t="s">
        <v>344</v>
      </c>
      <c r="K467" s="626">
        <v>0</v>
      </c>
      <c r="L467" s="627"/>
      <c r="Q467" s="10">
        <v>0</v>
      </c>
    </row>
    <row r="468" spans="1:17">
      <c r="A468" s="31"/>
      <c r="B468" s="682" t="s">
        <v>377</v>
      </c>
      <c r="C468" s="683"/>
      <c r="D468" s="683"/>
      <c r="E468" s="683"/>
      <c r="F468" s="683"/>
      <c r="G468" s="683"/>
      <c r="H468" s="683"/>
      <c r="I468" s="684"/>
      <c r="J468" s="84"/>
      <c r="K468" s="647">
        <v>35482.99000000002</v>
      </c>
      <c r="L468" s="648"/>
      <c r="Q468" s="10">
        <v>0</v>
      </c>
    </row>
    <row r="469" spans="1:17" ht="14.25" customHeight="1">
      <c r="A469" s="31"/>
      <c r="B469" s="661" t="s">
        <v>378</v>
      </c>
      <c r="C469" s="662"/>
      <c r="D469" s="662"/>
      <c r="E469" s="662"/>
      <c r="F469" s="662"/>
      <c r="G469" s="662"/>
      <c r="H469" s="662"/>
      <c r="I469" s="663"/>
      <c r="J469" s="80" t="s">
        <v>346</v>
      </c>
      <c r="K469" s="626">
        <v>0</v>
      </c>
      <c r="L469" s="627"/>
      <c r="Q469" s="10">
        <v>0</v>
      </c>
    </row>
    <row r="470" spans="1:17" ht="14.25" customHeight="1">
      <c r="A470" s="31"/>
      <c r="B470" s="661" t="s">
        <v>379</v>
      </c>
      <c r="C470" s="662"/>
      <c r="D470" s="662"/>
      <c r="E470" s="662"/>
      <c r="F470" s="662"/>
      <c r="G470" s="662"/>
      <c r="H470" s="662"/>
      <c r="I470" s="663"/>
      <c r="J470" s="80" t="s">
        <v>346</v>
      </c>
      <c r="K470" s="626">
        <v>0</v>
      </c>
      <c r="L470" s="627"/>
      <c r="Q470" s="10">
        <v>0</v>
      </c>
    </row>
    <row r="471" spans="1:17">
      <c r="A471" s="31"/>
      <c r="B471" s="674" t="s">
        <v>380</v>
      </c>
      <c r="C471" s="674"/>
      <c r="D471" s="674"/>
      <c r="E471" s="674"/>
      <c r="F471" s="674"/>
      <c r="G471" s="674"/>
      <c r="H471" s="674"/>
      <c r="I471" s="674"/>
      <c r="J471" s="84"/>
      <c r="K471" s="647">
        <v>35482.99000000002</v>
      </c>
      <c r="L471" s="648"/>
      <c r="Q471" s="10">
        <v>0</v>
      </c>
    </row>
    <row r="472" spans="1:17" ht="14.25" customHeight="1">
      <c r="A472" s="31"/>
      <c r="B472" s="661" t="s">
        <v>381</v>
      </c>
      <c r="C472" s="662"/>
      <c r="D472" s="662"/>
      <c r="E472" s="662"/>
      <c r="F472" s="662"/>
      <c r="G472" s="662"/>
      <c r="H472" s="662"/>
      <c r="I472" s="663"/>
      <c r="J472" s="80" t="s">
        <v>346</v>
      </c>
      <c r="K472" s="626">
        <v>0</v>
      </c>
      <c r="L472" s="627"/>
      <c r="Q472" s="10">
        <v>0</v>
      </c>
    </row>
    <row r="473" spans="1:17">
      <c r="A473" s="31"/>
      <c r="B473" s="674" t="s">
        <v>382</v>
      </c>
      <c r="C473" s="674"/>
      <c r="D473" s="674"/>
      <c r="E473" s="674"/>
      <c r="F473" s="674"/>
      <c r="G473" s="674"/>
      <c r="H473" s="674"/>
      <c r="I473" s="674"/>
      <c r="J473" s="84"/>
      <c r="K473" s="647">
        <v>35482.99000000002</v>
      </c>
      <c r="L473" s="648"/>
      <c r="Q473" s="10">
        <v>0</v>
      </c>
    </row>
    <row r="474" spans="1:17" ht="15" customHeight="1">
      <c r="A474" s="31"/>
      <c r="B474" s="668" t="s">
        <v>371</v>
      </c>
      <c r="C474" s="669"/>
      <c r="D474" s="669"/>
      <c r="E474" s="669"/>
      <c r="F474" s="669"/>
      <c r="G474" s="669"/>
      <c r="H474" s="669"/>
      <c r="I474" s="670"/>
      <c r="J474" s="80" t="s">
        <v>344</v>
      </c>
      <c r="K474" s="626">
        <v>0</v>
      </c>
      <c r="L474" s="627"/>
      <c r="Q474" s="10">
        <v>0</v>
      </c>
    </row>
    <row r="475" spans="1:17" ht="14.45" customHeight="1">
      <c r="A475" s="31"/>
      <c r="B475" s="671" t="s">
        <v>383</v>
      </c>
      <c r="C475" s="672"/>
      <c r="D475" s="672"/>
      <c r="E475" s="672"/>
      <c r="F475" s="672"/>
      <c r="G475" s="672"/>
      <c r="H475" s="672"/>
      <c r="I475" s="673"/>
      <c r="J475" s="80" t="s">
        <v>344</v>
      </c>
      <c r="K475" s="626">
        <v>0</v>
      </c>
      <c r="L475" s="627"/>
      <c r="Q475" s="10">
        <v>0</v>
      </c>
    </row>
    <row r="476" spans="1:17" ht="14.45" customHeight="1">
      <c r="A476" s="31"/>
      <c r="B476" s="671" t="s">
        <v>384</v>
      </c>
      <c r="C476" s="672"/>
      <c r="D476" s="672"/>
      <c r="E476" s="672"/>
      <c r="F476" s="672"/>
      <c r="G476" s="672"/>
      <c r="H476" s="672"/>
      <c r="I476" s="673"/>
      <c r="J476" s="80" t="s">
        <v>344</v>
      </c>
      <c r="K476" s="626">
        <v>0</v>
      </c>
      <c r="L476" s="627"/>
      <c r="Q476" s="10">
        <v>0</v>
      </c>
    </row>
    <row r="477" spans="1:17" ht="14.45" customHeight="1">
      <c r="A477" s="31"/>
      <c r="B477" s="671" t="s">
        <v>385</v>
      </c>
      <c r="C477" s="672"/>
      <c r="D477" s="672"/>
      <c r="E477" s="672"/>
      <c r="F477" s="672"/>
      <c r="G477" s="672"/>
      <c r="H477" s="672"/>
      <c r="I477" s="673"/>
      <c r="J477" s="80" t="s">
        <v>346</v>
      </c>
      <c r="K477" s="626">
        <v>0</v>
      </c>
      <c r="L477" s="627"/>
      <c r="Q477" s="10">
        <v>0</v>
      </c>
    </row>
    <row r="478" spans="1:17" ht="14.45" customHeight="1">
      <c r="A478" s="31"/>
      <c r="B478" s="671" t="s">
        <v>386</v>
      </c>
      <c r="C478" s="672"/>
      <c r="D478" s="672"/>
      <c r="E478" s="672"/>
      <c r="F478" s="672"/>
      <c r="G478" s="672"/>
      <c r="H478" s="672"/>
      <c r="I478" s="673"/>
      <c r="J478" s="80" t="s">
        <v>346</v>
      </c>
      <c r="K478" s="626">
        <v>0</v>
      </c>
      <c r="L478" s="627"/>
      <c r="Q478" s="10">
        <v>0</v>
      </c>
    </row>
    <row r="479" spans="1:17" ht="14.45" customHeight="1">
      <c r="A479" s="31"/>
      <c r="B479" s="671" t="s">
        <v>387</v>
      </c>
      <c r="C479" s="672"/>
      <c r="D479" s="672"/>
      <c r="E479" s="672"/>
      <c r="F479" s="672"/>
      <c r="G479" s="672"/>
      <c r="H479" s="672"/>
      <c r="I479" s="673"/>
      <c r="J479" s="80" t="s">
        <v>346</v>
      </c>
      <c r="K479" s="626">
        <v>0</v>
      </c>
      <c r="L479" s="627"/>
      <c r="Q479" s="10">
        <v>0</v>
      </c>
    </row>
    <row r="480" spans="1:17" ht="14.25" customHeight="1">
      <c r="A480" s="31"/>
      <c r="B480" s="678" t="s">
        <v>388</v>
      </c>
      <c r="C480" s="678"/>
      <c r="D480" s="678"/>
      <c r="E480" s="678"/>
      <c r="F480" s="678"/>
      <c r="G480" s="678"/>
      <c r="H480" s="678"/>
      <c r="I480" s="678"/>
      <c r="J480" s="84"/>
      <c r="K480" s="647">
        <f>K468+K448+K459+K460+K461-K477-K478-K479</f>
        <v>96065.880000000048</v>
      </c>
      <c r="L480" s="648"/>
      <c r="Q480" s="10">
        <v>0</v>
      </c>
    </row>
    <row r="481" spans="1:17" ht="14.45" customHeight="1">
      <c r="A481" s="31"/>
      <c r="B481" s="668" t="s">
        <v>389</v>
      </c>
      <c r="C481" s="669"/>
      <c r="D481" s="669"/>
      <c r="E481" s="669"/>
      <c r="F481" s="669"/>
      <c r="G481" s="669"/>
      <c r="H481" s="669"/>
      <c r="I481" s="670"/>
      <c r="J481" s="80" t="s">
        <v>346</v>
      </c>
      <c r="K481" s="626">
        <v>10530</v>
      </c>
      <c r="L481" s="627"/>
      <c r="Q481" s="10">
        <v>0</v>
      </c>
    </row>
    <row r="482" spans="1:17" ht="14.45" customHeight="1">
      <c r="A482" s="31"/>
      <c r="B482" s="671" t="s">
        <v>390</v>
      </c>
      <c r="C482" s="672"/>
      <c r="D482" s="672"/>
      <c r="E482" s="672"/>
      <c r="F482" s="672"/>
      <c r="G482" s="672"/>
      <c r="H482" s="672"/>
      <c r="I482" s="673"/>
      <c r="J482" s="80" t="s">
        <v>346</v>
      </c>
      <c r="K482" s="626">
        <v>37949</v>
      </c>
      <c r="L482" s="627"/>
      <c r="Q482" s="10">
        <v>0</v>
      </c>
    </row>
    <row r="483" spans="1:17" ht="14.45" customHeight="1">
      <c r="A483" s="31"/>
      <c r="B483" s="674" t="s">
        <v>391</v>
      </c>
      <c r="C483" s="674"/>
      <c r="D483" s="674"/>
      <c r="E483" s="674"/>
      <c r="F483" s="674"/>
      <c r="G483" s="674"/>
      <c r="H483" s="674"/>
      <c r="I483" s="674"/>
      <c r="J483" s="84"/>
      <c r="K483" s="647">
        <f>+K480-K481-K482</f>
        <v>47586.880000000048</v>
      </c>
      <c r="L483" s="648"/>
      <c r="Q483" s="10">
        <v>0</v>
      </c>
    </row>
    <row r="484" spans="1:17" ht="14.25" customHeight="1">
      <c r="A484" s="31"/>
      <c r="B484" s="671" t="s">
        <v>392</v>
      </c>
      <c r="C484" s="672"/>
      <c r="D484" s="672"/>
      <c r="E484" s="672"/>
      <c r="F484" s="672"/>
      <c r="G484" s="672"/>
      <c r="H484" s="672"/>
      <c r="I484" s="673"/>
      <c r="J484" s="80" t="s">
        <v>346</v>
      </c>
      <c r="K484" s="626">
        <v>-5964.01</v>
      </c>
      <c r="L484" s="627"/>
      <c r="Q484" s="10">
        <v>0</v>
      </c>
    </row>
    <row r="485" spans="1:17" ht="14.45" customHeight="1">
      <c r="A485" s="31"/>
      <c r="B485" s="674" t="s">
        <v>393</v>
      </c>
      <c r="C485" s="674"/>
      <c r="D485" s="674"/>
      <c r="E485" s="674"/>
      <c r="F485" s="674"/>
      <c r="G485" s="674"/>
      <c r="H485" s="674"/>
      <c r="I485" s="674"/>
      <c r="J485" s="84"/>
      <c r="K485" s="647">
        <v>53550.89000000005</v>
      </c>
      <c r="L485" s="648"/>
      <c r="Q485" s="10">
        <v>0</v>
      </c>
    </row>
    <row r="486" spans="1:17" ht="7.9" customHeight="1">
      <c r="A486" s="31"/>
      <c r="B486" s="85"/>
      <c r="C486" s="85"/>
      <c r="D486" s="85"/>
      <c r="E486" s="85"/>
      <c r="F486" s="86"/>
      <c r="G486" s="86"/>
      <c r="H486" s="86"/>
      <c r="I486" s="86"/>
      <c r="J486" s="86"/>
      <c r="K486" s="675"/>
      <c r="L486" s="675"/>
    </row>
    <row r="487" spans="1:17">
      <c r="A487" s="31"/>
      <c r="B487" s="676" t="s">
        <v>394</v>
      </c>
      <c r="C487" s="676"/>
      <c r="D487" s="676"/>
      <c r="E487" s="676"/>
      <c r="F487" s="676"/>
      <c r="G487" s="676"/>
      <c r="H487" s="676"/>
      <c r="I487" s="676"/>
      <c r="J487" s="87"/>
      <c r="K487" s="677"/>
      <c r="L487" s="677"/>
    </row>
    <row r="488" spans="1:17" ht="14.25" customHeight="1">
      <c r="A488" s="31"/>
      <c r="B488" s="664" t="s">
        <v>395</v>
      </c>
      <c r="C488" s="665"/>
      <c r="D488" s="665"/>
      <c r="E488" s="665"/>
      <c r="F488" s="665"/>
      <c r="G488" s="665"/>
      <c r="H488" s="665"/>
      <c r="I488" s="666"/>
      <c r="J488" s="84"/>
      <c r="K488" s="667">
        <f>K448</f>
        <v>60582.890000000029</v>
      </c>
      <c r="L488" s="667"/>
      <c r="Q488" s="10">
        <v>0</v>
      </c>
    </row>
    <row r="489" spans="1:17" ht="14.25" customHeight="1">
      <c r="A489" s="31"/>
      <c r="B489" s="668" t="s">
        <v>396</v>
      </c>
      <c r="C489" s="669"/>
      <c r="D489" s="669"/>
      <c r="E489" s="669"/>
      <c r="F489" s="669"/>
      <c r="G489" s="669"/>
      <c r="H489" s="669"/>
      <c r="I489" s="670"/>
      <c r="J489" s="80" t="s">
        <v>346</v>
      </c>
      <c r="K489" s="626">
        <v>0</v>
      </c>
      <c r="L489" s="627"/>
      <c r="Q489" s="10">
        <v>0</v>
      </c>
    </row>
    <row r="490" spans="1:17" ht="14.25" customHeight="1">
      <c r="A490" s="31"/>
      <c r="B490" s="671" t="s">
        <v>397</v>
      </c>
      <c r="C490" s="672"/>
      <c r="D490" s="672"/>
      <c r="E490" s="672"/>
      <c r="F490" s="672"/>
      <c r="G490" s="672"/>
      <c r="H490" s="672"/>
      <c r="I490" s="673"/>
      <c r="J490" s="80" t="s">
        <v>346</v>
      </c>
      <c r="K490" s="626">
        <v>0</v>
      </c>
      <c r="L490" s="627"/>
      <c r="Q490" s="10">
        <v>0</v>
      </c>
    </row>
    <row r="491" spans="1:17" ht="14.25" customHeight="1">
      <c r="A491" s="31"/>
      <c r="B491" s="658" t="s">
        <v>398</v>
      </c>
      <c r="C491" s="659"/>
      <c r="D491" s="659"/>
      <c r="E491" s="659"/>
      <c r="F491" s="659"/>
      <c r="G491" s="659"/>
      <c r="H491" s="659"/>
      <c r="I491" s="660"/>
      <c r="J491" s="80" t="s">
        <v>346</v>
      </c>
      <c r="K491" s="626">
        <v>10530</v>
      </c>
      <c r="L491" s="627"/>
      <c r="Q491" s="10">
        <v>0</v>
      </c>
    </row>
    <row r="492" spans="1:17">
      <c r="A492" s="31"/>
      <c r="B492" s="658" t="s">
        <v>399</v>
      </c>
      <c r="C492" s="659"/>
      <c r="D492" s="659"/>
      <c r="E492" s="659"/>
      <c r="F492" s="659"/>
      <c r="G492" s="659"/>
      <c r="H492" s="659"/>
      <c r="I492" s="660"/>
      <c r="J492" s="80" t="s">
        <v>346</v>
      </c>
      <c r="K492" s="626">
        <v>-5964.01</v>
      </c>
      <c r="L492" s="627"/>
      <c r="Q492" s="10">
        <v>0</v>
      </c>
    </row>
    <row r="493" spans="1:17" ht="14.25" customHeight="1">
      <c r="A493" s="31"/>
      <c r="B493" s="661" t="s">
        <v>400</v>
      </c>
      <c r="C493" s="662"/>
      <c r="D493" s="662"/>
      <c r="E493" s="662"/>
      <c r="F493" s="662"/>
      <c r="G493" s="662"/>
      <c r="H493" s="662"/>
      <c r="I493" s="663"/>
      <c r="J493" s="80" t="s">
        <v>346</v>
      </c>
      <c r="K493" s="626">
        <v>37949</v>
      </c>
      <c r="L493" s="627"/>
      <c r="Q493" s="10">
        <v>0</v>
      </c>
    </row>
    <row r="494" spans="1:17">
      <c r="A494" s="31"/>
      <c r="B494" s="644" t="s">
        <v>401</v>
      </c>
      <c r="C494" s="645"/>
      <c r="D494" s="645"/>
      <c r="E494" s="645"/>
      <c r="F494" s="645"/>
      <c r="G494" s="645"/>
      <c r="H494" s="645"/>
      <c r="I494" s="646"/>
      <c r="J494" s="88"/>
      <c r="K494" s="647">
        <v>18067.900000000031</v>
      </c>
      <c r="L494" s="648"/>
      <c r="Q494" s="10">
        <v>0</v>
      </c>
    </row>
    <row r="495" spans="1:17">
      <c r="A495" s="31"/>
    </row>
    <row r="497" spans="1:17" ht="15.75">
      <c r="A497" s="89" t="s">
        <v>402</v>
      </c>
      <c r="B497" s="89"/>
      <c r="C497" s="89"/>
      <c r="D497" s="89"/>
      <c r="E497" s="89"/>
      <c r="F497" s="89"/>
      <c r="G497" s="89"/>
      <c r="H497" s="90"/>
      <c r="I497" s="90"/>
      <c r="J497" s="90"/>
      <c r="K497" s="90"/>
      <c r="L497" s="90"/>
      <c r="M497" s="90"/>
    </row>
    <row r="498" spans="1:17" ht="8.25" customHeight="1">
      <c r="A498" s="22"/>
      <c r="B498" s="22"/>
      <c r="C498" s="22"/>
      <c r="D498" s="22"/>
      <c r="E498" s="22"/>
      <c r="F498" s="22"/>
      <c r="G498" s="22"/>
      <c r="H498" s="22"/>
      <c r="I498" s="22"/>
      <c r="J498" s="22"/>
      <c r="K498" s="22"/>
      <c r="L498" s="22"/>
      <c r="M498" s="22"/>
    </row>
    <row r="499" spans="1:17" s="92" customFormat="1" ht="54" customHeight="1">
      <c r="A499" s="649" t="s">
        <v>403</v>
      </c>
      <c r="B499" s="650"/>
      <c r="C499" s="651"/>
      <c r="D499" s="655" t="s">
        <v>404</v>
      </c>
      <c r="E499" s="656"/>
      <c r="F499" s="657" t="s">
        <v>405</v>
      </c>
      <c r="G499" s="657"/>
      <c r="H499" s="655" t="s">
        <v>406</v>
      </c>
      <c r="I499" s="656"/>
      <c r="J499" s="657" t="s">
        <v>407</v>
      </c>
      <c r="K499" s="657"/>
      <c r="L499" s="655" t="s">
        <v>408</v>
      </c>
      <c r="M499" s="656"/>
      <c r="N499" s="91"/>
      <c r="O499" s="635" t="s">
        <v>409</v>
      </c>
      <c r="Q499" s="93"/>
    </row>
    <row r="500" spans="1:17" s="92" customFormat="1" ht="12.75">
      <c r="A500" s="652"/>
      <c r="B500" s="653"/>
      <c r="C500" s="654"/>
      <c r="D500" s="636" t="s">
        <v>410</v>
      </c>
      <c r="E500" s="637"/>
      <c r="F500" s="638" t="s">
        <v>411</v>
      </c>
      <c r="G500" s="638"/>
      <c r="H500" s="636" t="s">
        <v>412</v>
      </c>
      <c r="I500" s="637"/>
      <c r="J500" s="638" t="s">
        <v>413</v>
      </c>
      <c r="K500" s="638"/>
      <c r="L500" s="636" t="s">
        <v>414</v>
      </c>
      <c r="M500" s="637"/>
      <c r="N500" s="91"/>
      <c r="O500" s="635"/>
      <c r="Q500" s="93"/>
    </row>
    <row r="501" spans="1:17">
      <c r="A501" s="599" t="s">
        <v>415</v>
      </c>
      <c r="B501" s="600"/>
      <c r="C501" s="600"/>
      <c r="D501" s="600"/>
      <c r="E501" s="600"/>
      <c r="F501" s="600"/>
      <c r="G501" s="600"/>
      <c r="H501" s="600"/>
      <c r="I501" s="600"/>
      <c r="J501" s="600"/>
      <c r="K501" s="600"/>
      <c r="L501" s="600"/>
      <c r="M501" s="601"/>
      <c r="O501" s="635"/>
    </row>
    <row r="502" spans="1:17">
      <c r="A502" s="639" t="s">
        <v>1089</v>
      </c>
      <c r="B502" s="621"/>
      <c r="C502" s="622"/>
      <c r="D502" s="619" t="s">
        <v>1089</v>
      </c>
      <c r="E502" s="618"/>
      <c r="F502" s="619" t="s">
        <v>1089</v>
      </c>
      <c r="G502" s="620"/>
      <c r="H502" s="617" t="s">
        <v>1089</v>
      </c>
      <c r="I502" s="618"/>
      <c r="J502" s="619" t="s">
        <v>1089</v>
      </c>
      <c r="K502" s="620"/>
      <c r="L502" s="617">
        <v>0</v>
      </c>
      <c r="M502" s="618"/>
      <c r="O502" s="635"/>
    </row>
    <row r="503" spans="1:17">
      <c r="A503" s="607" t="s">
        <v>1089</v>
      </c>
      <c r="B503" s="608"/>
      <c r="C503" s="609"/>
      <c r="D503" s="612" t="s">
        <v>1089</v>
      </c>
      <c r="E503" s="611"/>
      <c r="F503" s="612" t="s">
        <v>1089</v>
      </c>
      <c r="G503" s="613"/>
      <c r="H503" s="610" t="s">
        <v>1089</v>
      </c>
      <c r="I503" s="611"/>
      <c r="J503" s="612" t="s">
        <v>1089</v>
      </c>
      <c r="K503" s="613"/>
      <c r="L503" s="617">
        <v>0</v>
      </c>
      <c r="M503" s="618"/>
      <c r="O503" s="635"/>
    </row>
    <row r="504" spans="1:17">
      <c r="A504" s="599" t="s">
        <v>416</v>
      </c>
      <c r="B504" s="600"/>
      <c r="C504" s="601"/>
      <c r="D504" s="602">
        <v>0</v>
      </c>
      <c r="E504" s="603"/>
      <c r="F504" s="604">
        <v>0</v>
      </c>
      <c r="G504" s="604"/>
      <c r="H504" s="602">
        <v>0</v>
      </c>
      <c r="I504" s="603"/>
      <c r="J504" s="604">
        <v>0</v>
      </c>
      <c r="K504" s="604"/>
      <c r="L504" s="602">
        <v>0</v>
      </c>
      <c r="M504" s="603"/>
      <c r="O504" s="635"/>
    </row>
    <row r="505" spans="1:17">
      <c r="A505" s="614" t="s">
        <v>417</v>
      </c>
      <c r="B505" s="615"/>
      <c r="C505" s="615"/>
      <c r="D505" s="600"/>
      <c r="E505" s="600"/>
      <c r="F505" s="600"/>
      <c r="G505" s="600"/>
      <c r="H505" s="600"/>
      <c r="I505" s="600"/>
      <c r="J505" s="600"/>
      <c r="K505" s="600"/>
      <c r="L505" s="600"/>
      <c r="M505" s="601"/>
      <c r="O505" s="635"/>
    </row>
    <row r="506" spans="1:17">
      <c r="A506" s="641" t="s">
        <v>1089</v>
      </c>
      <c r="B506" s="642"/>
      <c r="C506" s="643"/>
      <c r="D506" s="619" t="s">
        <v>1089</v>
      </c>
      <c r="E506" s="618"/>
      <c r="F506" s="619" t="s">
        <v>1089</v>
      </c>
      <c r="G506" s="620"/>
      <c r="H506" s="617" t="s">
        <v>1089</v>
      </c>
      <c r="I506" s="618"/>
      <c r="J506" s="619" t="s">
        <v>1089</v>
      </c>
      <c r="K506" s="620"/>
      <c r="L506" s="617">
        <v>0</v>
      </c>
      <c r="M506" s="618"/>
      <c r="O506" s="635"/>
    </row>
    <row r="507" spans="1:17">
      <c r="A507" s="640" t="s">
        <v>1089</v>
      </c>
      <c r="B507" s="624"/>
      <c r="C507" s="625"/>
      <c r="D507" s="619" t="s">
        <v>1089</v>
      </c>
      <c r="E507" s="618"/>
      <c r="F507" s="619" t="s">
        <v>1089</v>
      </c>
      <c r="G507" s="620"/>
      <c r="H507" s="617" t="s">
        <v>1089</v>
      </c>
      <c r="I507" s="618"/>
      <c r="J507" s="619" t="s">
        <v>1089</v>
      </c>
      <c r="K507" s="620"/>
      <c r="L507" s="617">
        <v>0</v>
      </c>
      <c r="M507" s="618"/>
      <c r="O507" s="635"/>
    </row>
    <row r="508" spans="1:17">
      <c r="A508" s="607" t="s">
        <v>1089</v>
      </c>
      <c r="B508" s="608"/>
      <c r="C508" s="609"/>
      <c r="D508" s="612" t="s">
        <v>1089</v>
      </c>
      <c r="E508" s="611"/>
      <c r="F508" s="612" t="s">
        <v>1089</v>
      </c>
      <c r="G508" s="613"/>
      <c r="H508" s="610" t="s">
        <v>1089</v>
      </c>
      <c r="I508" s="611"/>
      <c r="J508" s="612" t="s">
        <v>1089</v>
      </c>
      <c r="K508" s="613"/>
      <c r="L508" s="610">
        <v>0</v>
      </c>
      <c r="M508" s="611"/>
      <c r="O508" s="635"/>
    </row>
    <row r="509" spans="1:17">
      <c r="A509" s="632" t="s">
        <v>418</v>
      </c>
      <c r="B509" s="633"/>
      <c r="C509" s="634"/>
      <c r="D509" s="602">
        <v>0</v>
      </c>
      <c r="E509" s="603"/>
      <c r="F509" s="604">
        <v>0</v>
      </c>
      <c r="G509" s="604"/>
      <c r="H509" s="602">
        <v>0</v>
      </c>
      <c r="I509" s="603"/>
      <c r="J509" s="604">
        <v>0</v>
      </c>
      <c r="K509" s="604"/>
      <c r="L509" s="602">
        <v>0</v>
      </c>
      <c r="M509" s="603"/>
      <c r="O509" s="635"/>
    </row>
    <row r="510" spans="1:17">
      <c r="A510" s="599" t="s">
        <v>419</v>
      </c>
      <c r="B510" s="600"/>
      <c r="C510" s="600"/>
      <c r="D510" s="600"/>
      <c r="E510" s="600"/>
      <c r="F510" s="600"/>
      <c r="G510" s="600"/>
      <c r="H510" s="600"/>
      <c r="I510" s="600"/>
      <c r="J510" s="600"/>
      <c r="K510" s="600"/>
      <c r="L510" s="600"/>
      <c r="M510" s="601"/>
      <c r="O510" s="635"/>
    </row>
    <row r="511" spans="1:17">
      <c r="A511" s="615" t="s">
        <v>1089</v>
      </c>
      <c r="B511" s="615"/>
      <c r="C511" s="616"/>
      <c r="D511" s="617" t="s">
        <v>1089</v>
      </c>
      <c r="E511" s="618"/>
      <c r="F511" s="619" t="s">
        <v>1089</v>
      </c>
      <c r="G511" s="620"/>
      <c r="H511" s="617" t="s">
        <v>1089</v>
      </c>
      <c r="I511" s="618"/>
      <c r="J511" s="619" t="s">
        <v>1089</v>
      </c>
      <c r="K511" s="620"/>
      <c r="L511" s="617">
        <v>0</v>
      </c>
      <c r="M511" s="618"/>
      <c r="O511" s="635"/>
    </row>
    <row r="512" spans="1:17">
      <c r="A512" s="608" t="s">
        <v>1089</v>
      </c>
      <c r="B512" s="608"/>
      <c r="C512" s="609"/>
      <c r="D512" s="610" t="s">
        <v>1089</v>
      </c>
      <c r="E512" s="611"/>
      <c r="F512" s="612" t="s">
        <v>1089</v>
      </c>
      <c r="G512" s="613"/>
      <c r="H512" s="610" t="s">
        <v>1089</v>
      </c>
      <c r="I512" s="611"/>
      <c r="J512" s="612" t="s">
        <v>1089</v>
      </c>
      <c r="K512" s="613"/>
      <c r="L512" s="610">
        <v>0</v>
      </c>
      <c r="M512" s="611"/>
      <c r="O512" s="635"/>
    </row>
    <row r="513" spans="1:17">
      <c r="A513" s="629" t="s">
        <v>420</v>
      </c>
      <c r="B513" s="630"/>
      <c r="C513" s="631"/>
      <c r="D513" s="602">
        <v>0</v>
      </c>
      <c r="E513" s="603"/>
      <c r="F513" s="604">
        <v>0</v>
      </c>
      <c r="G513" s="604"/>
      <c r="H513" s="602">
        <v>0</v>
      </c>
      <c r="I513" s="603"/>
      <c r="J513" s="604">
        <v>0</v>
      </c>
      <c r="K513" s="604"/>
      <c r="L513" s="602">
        <v>0</v>
      </c>
      <c r="M513" s="603"/>
      <c r="O513" s="635"/>
    </row>
    <row r="514" spans="1:17">
      <c r="A514" s="599" t="s">
        <v>421</v>
      </c>
      <c r="B514" s="600"/>
      <c r="C514" s="600"/>
      <c r="D514" s="600"/>
      <c r="E514" s="600"/>
      <c r="F514" s="600"/>
      <c r="G514" s="600"/>
      <c r="H514" s="600"/>
      <c r="I514" s="600"/>
      <c r="J514" s="600"/>
      <c r="K514" s="600"/>
      <c r="L514" s="600"/>
      <c r="M514" s="601"/>
      <c r="O514" s="635"/>
    </row>
    <row r="515" spans="1:17">
      <c r="A515" s="615" t="s">
        <v>1090</v>
      </c>
      <c r="B515" s="615"/>
      <c r="C515" s="616"/>
      <c r="D515" s="626">
        <v>7454.17</v>
      </c>
      <c r="E515" s="627"/>
      <c r="F515" s="628">
        <v>0</v>
      </c>
      <c r="G515" s="628"/>
      <c r="H515" s="626">
        <v>9700</v>
      </c>
      <c r="I515" s="627"/>
      <c r="J515" s="628">
        <v>-5964.01</v>
      </c>
      <c r="K515" s="628"/>
      <c r="L515" s="626">
        <v>11190.159999999998</v>
      </c>
      <c r="M515" s="627"/>
      <c r="O515" s="635"/>
    </row>
    <row r="516" spans="1:17">
      <c r="A516" s="624" t="s">
        <v>1089</v>
      </c>
      <c r="B516" s="624"/>
      <c r="C516" s="625"/>
      <c r="D516" s="626" t="s">
        <v>1089</v>
      </c>
      <c r="E516" s="627"/>
      <c r="F516" s="628" t="s">
        <v>1089</v>
      </c>
      <c r="G516" s="628"/>
      <c r="H516" s="626" t="s">
        <v>1089</v>
      </c>
      <c r="I516" s="627"/>
      <c r="J516" s="628" t="s">
        <v>1089</v>
      </c>
      <c r="K516" s="628"/>
      <c r="L516" s="626">
        <v>0</v>
      </c>
      <c r="M516" s="627"/>
      <c r="O516" s="635"/>
    </row>
    <row r="517" spans="1:17">
      <c r="A517" s="624" t="s">
        <v>1089</v>
      </c>
      <c r="B517" s="624"/>
      <c r="C517" s="625"/>
      <c r="D517" s="626" t="s">
        <v>1089</v>
      </c>
      <c r="E517" s="627"/>
      <c r="F517" s="628" t="s">
        <v>1089</v>
      </c>
      <c r="G517" s="628"/>
      <c r="H517" s="626" t="s">
        <v>1089</v>
      </c>
      <c r="I517" s="627"/>
      <c r="J517" s="628" t="s">
        <v>1089</v>
      </c>
      <c r="K517" s="628"/>
      <c r="L517" s="626">
        <v>0</v>
      </c>
      <c r="M517" s="627"/>
      <c r="O517" s="635"/>
    </row>
    <row r="518" spans="1:17">
      <c r="A518" s="608" t="s">
        <v>1089</v>
      </c>
      <c r="B518" s="608"/>
      <c r="C518" s="609"/>
      <c r="D518" s="623" t="s">
        <v>1089</v>
      </c>
      <c r="E518" s="611"/>
      <c r="F518" s="613" t="s">
        <v>1089</v>
      </c>
      <c r="G518" s="613"/>
      <c r="H518" s="623" t="s">
        <v>1089</v>
      </c>
      <c r="I518" s="611"/>
      <c r="J518" s="613" t="s">
        <v>1089</v>
      </c>
      <c r="K518" s="613"/>
      <c r="L518" s="623">
        <v>0</v>
      </c>
      <c r="M518" s="611"/>
      <c r="O518" s="635"/>
    </row>
    <row r="519" spans="1:17">
      <c r="A519" s="599" t="s">
        <v>422</v>
      </c>
      <c r="B519" s="600"/>
      <c r="C519" s="601"/>
      <c r="D519" s="602">
        <v>7454.17</v>
      </c>
      <c r="E519" s="603"/>
      <c r="F519" s="604">
        <v>0</v>
      </c>
      <c r="G519" s="604"/>
      <c r="H519" s="602">
        <v>9700</v>
      </c>
      <c r="I519" s="603"/>
      <c r="J519" s="604">
        <v>-5964.01</v>
      </c>
      <c r="K519" s="604"/>
      <c r="L519" s="602">
        <v>11190.159999999998</v>
      </c>
      <c r="M519" s="603"/>
      <c r="O519" s="635"/>
    </row>
    <row r="520" spans="1:17">
      <c r="A520" s="599" t="s">
        <v>423</v>
      </c>
      <c r="B520" s="600"/>
      <c r="C520" s="600"/>
      <c r="D520" s="600"/>
      <c r="E520" s="600"/>
      <c r="F520" s="600"/>
      <c r="G520" s="600"/>
      <c r="H520" s="600"/>
      <c r="I520" s="600"/>
      <c r="J520" s="600"/>
      <c r="K520" s="600"/>
      <c r="L520" s="600"/>
      <c r="M520" s="601"/>
      <c r="O520" s="635"/>
    </row>
    <row r="521" spans="1:17">
      <c r="A521" s="621"/>
      <c r="B521" s="621"/>
      <c r="C521" s="622"/>
      <c r="D521" s="617"/>
      <c r="E521" s="618"/>
      <c r="F521" s="619"/>
      <c r="G521" s="620"/>
      <c r="H521" s="617"/>
      <c r="I521" s="618"/>
      <c r="J521" s="619"/>
      <c r="K521" s="620"/>
      <c r="L521" s="617">
        <v>0</v>
      </c>
      <c r="M521" s="618"/>
      <c r="O521" s="635"/>
    </row>
    <row r="522" spans="1:17">
      <c r="A522" s="608"/>
      <c r="B522" s="608"/>
      <c r="C522" s="609"/>
      <c r="D522" s="610"/>
      <c r="E522" s="611"/>
      <c r="F522" s="612"/>
      <c r="G522" s="613"/>
      <c r="H522" s="610"/>
      <c r="I522" s="611"/>
      <c r="J522" s="612"/>
      <c r="K522" s="613"/>
      <c r="L522" s="610">
        <v>0</v>
      </c>
      <c r="M522" s="611"/>
      <c r="O522" s="635"/>
    </row>
    <row r="523" spans="1:17">
      <c r="A523" s="599" t="s">
        <v>424</v>
      </c>
      <c r="B523" s="600"/>
      <c r="C523" s="601"/>
      <c r="D523" s="602">
        <v>0</v>
      </c>
      <c r="E523" s="603"/>
      <c r="F523" s="604">
        <v>0</v>
      </c>
      <c r="G523" s="604"/>
      <c r="H523" s="602">
        <v>0</v>
      </c>
      <c r="I523" s="603"/>
      <c r="J523" s="604">
        <v>0</v>
      </c>
      <c r="K523" s="604"/>
      <c r="L523" s="602">
        <v>0</v>
      </c>
      <c r="M523" s="603"/>
      <c r="O523" s="635"/>
    </row>
    <row r="524" spans="1:17">
      <c r="A524" s="599" t="s">
        <v>425</v>
      </c>
      <c r="B524" s="600"/>
      <c r="C524" s="600"/>
      <c r="D524" s="600"/>
      <c r="E524" s="600"/>
      <c r="F524" s="600"/>
      <c r="G524" s="600"/>
      <c r="H524" s="600"/>
      <c r="I524" s="600"/>
      <c r="J524" s="600"/>
      <c r="K524" s="600"/>
      <c r="L524" s="600"/>
      <c r="M524" s="601"/>
      <c r="O524" s="635"/>
    </row>
    <row r="525" spans="1:17">
      <c r="A525" s="614" t="s">
        <v>1091</v>
      </c>
      <c r="B525" s="615"/>
      <c r="C525" s="616"/>
      <c r="D525" s="617">
        <v>0</v>
      </c>
      <c r="E525" s="618"/>
      <c r="F525" s="619">
        <v>0</v>
      </c>
      <c r="G525" s="620"/>
      <c r="H525" s="617">
        <v>0</v>
      </c>
      <c r="I525" s="618"/>
      <c r="J525" s="619">
        <v>0</v>
      </c>
      <c r="K525" s="620"/>
      <c r="L525" s="617">
        <v>0</v>
      </c>
      <c r="M525" s="618"/>
      <c r="O525" s="635"/>
    </row>
    <row r="526" spans="1:17">
      <c r="A526" s="607" t="s">
        <v>1092</v>
      </c>
      <c r="B526" s="608"/>
      <c r="C526" s="609"/>
      <c r="D526" s="610">
        <v>3086.11</v>
      </c>
      <c r="E526" s="611"/>
      <c r="F526" s="612">
        <v>0</v>
      </c>
      <c r="G526" s="613"/>
      <c r="H526" s="610">
        <v>830</v>
      </c>
      <c r="I526" s="611"/>
      <c r="J526" s="612" t="s">
        <v>1089</v>
      </c>
      <c r="K526" s="613"/>
      <c r="L526" s="610">
        <v>3916.11</v>
      </c>
      <c r="M526" s="611"/>
      <c r="O526" s="635"/>
    </row>
    <row r="527" spans="1:17">
      <c r="A527" s="599" t="s">
        <v>426</v>
      </c>
      <c r="B527" s="600"/>
      <c r="C527" s="601"/>
      <c r="D527" s="602">
        <v>3086.11</v>
      </c>
      <c r="E527" s="603"/>
      <c r="F527" s="604">
        <v>0</v>
      </c>
      <c r="G527" s="604"/>
      <c r="H527" s="602">
        <v>830</v>
      </c>
      <c r="I527" s="603"/>
      <c r="J527" s="604">
        <v>0</v>
      </c>
      <c r="K527" s="604"/>
      <c r="L527" s="602">
        <v>3916.11</v>
      </c>
      <c r="M527" s="603"/>
      <c r="O527" s="635"/>
    </row>
    <row r="528" spans="1:17" s="63" customFormat="1" ht="15">
      <c r="A528" s="586" t="s">
        <v>163</v>
      </c>
      <c r="B528" s="587"/>
      <c r="C528" s="588"/>
      <c r="D528" s="596">
        <v>10540.28</v>
      </c>
      <c r="E528" s="597"/>
      <c r="F528" s="598">
        <v>0</v>
      </c>
      <c r="G528" s="598"/>
      <c r="H528" s="596">
        <v>10530</v>
      </c>
      <c r="I528" s="597"/>
      <c r="J528" s="598">
        <v>-5964.01</v>
      </c>
      <c r="K528" s="598"/>
      <c r="L528" s="596">
        <v>15106.269999999999</v>
      </c>
      <c r="M528" s="597"/>
      <c r="N528" s="62"/>
      <c r="O528" s="635"/>
      <c r="Q528" s="64"/>
    </row>
    <row r="531" spans="1:17" ht="15.75">
      <c r="A531" s="89" t="s">
        <v>427</v>
      </c>
      <c r="B531" s="89"/>
      <c r="C531" s="89"/>
      <c r="D531" s="89"/>
      <c r="E531" s="89"/>
      <c r="F531" s="89"/>
      <c r="G531" s="89"/>
      <c r="H531" s="89"/>
      <c r="I531" s="89"/>
      <c r="J531" s="89"/>
      <c r="K531" s="89"/>
      <c r="L531" s="89"/>
      <c r="M531" s="89"/>
    </row>
    <row r="532" spans="1:17" ht="8.25" customHeight="1">
      <c r="A532" s="22"/>
      <c r="B532" s="22"/>
      <c r="C532" s="22"/>
      <c r="D532" s="22"/>
      <c r="E532" s="22"/>
      <c r="F532" s="22"/>
      <c r="G532" s="22"/>
      <c r="H532" s="22"/>
      <c r="I532" s="22"/>
      <c r="J532" s="22"/>
      <c r="K532" s="22"/>
      <c r="L532" s="22"/>
      <c r="M532" s="22"/>
    </row>
    <row r="533" spans="1:17" s="97" customFormat="1" ht="197.25" customHeight="1">
      <c r="A533" s="605" t="s">
        <v>428</v>
      </c>
      <c r="B533" s="606"/>
      <c r="C533" s="605" t="s">
        <v>429</v>
      </c>
      <c r="D533" s="606"/>
      <c r="E533" s="94" t="s">
        <v>430</v>
      </c>
      <c r="F533" s="94" t="s">
        <v>431</v>
      </c>
      <c r="G533" s="94" t="s">
        <v>432</v>
      </c>
      <c r="H533" s="94" t="s">
        <v>433</v>
      </c>
      <c r="I533" s="94" t="s">
        <v>434</v>
      </c>
      <c r="J533" s="94" t="s">
        <v>435</v>
      </c>
      <c r="K533" s="95" t="s">
        <v>436</v>
      </c>
      <c r="L533" s="94" t="s">
        <v>437</v>
      </c>
      <c r="M533" s="94" t="s">
        <v>438</v>
      </c>
      <c r="N533" s="96"/>
      <c r="Q533" s="98"/>
    </row>
    <row r="534" spans="1:17" s="102" customFormat="1" ht="22.5">
      <c r="A534" s="592"/>
      <c r="B534" s="593"/>
      <c r="C534" s="592"/>
      <c r="D534" s="593"/>
      <c r="E534" s="99" t="s">
        <v>410</v>
      </c>
      <c r="F534" s="99" t="s">
        <v>411</v>
      </c>
      <c r="G534" s="99" t="s">
        <v>412</v>
      </c>
      <c r="H534" s="99" t="s">
        <v>413</v>
      </c>
      <c r="I534" s="99" t="s">
        <v>439</v>
      </c>
      <c r="J534" s="99" t="s">
        <v>440</v>
      </c>
      <c r="K534" s="99" t="s">
        <v>441</v>
      </c>
      <c r="L534" s="100" t="s">
        <v>442</v>
      </c>
      <c r="M534" s="100" t="s">
        <v>443</v>
      </c>
      <c r="N534" s="101"/>
      <c r="Q534" s="103"/>
    </row>
    <row r="535" spans="1:17" s="105" customFormat="1" ht="15" customHeight="1">
      <c r="A535" s="589" t="s">
        <v>444</v>
      </c>
      <c r="B535" s="590"/>
      <c r="C535" s="590"/>
      <c r="D535" s="590"/>
      <c r="E535" s="590"/>
      <c r="F535" s="590"/>
      <c r="G535" s="590"/>
      <c r="H535" s="590"/>
      <c r="I535" s="590"/>
      <c r="J535" s="590"/>
      <c r="K535" s="590"/>
      <c r="L535" s="590"/>
      <c r="M535" s="591"/>
      <c r="N535" s="104"/>
      <c r="O535" s="569" t="s">
        <v>445</v>
      </c>
      <c r="Q535" s="106"/>
    </row>
    <row r="536" spans="1:17" s="97" customFormat="1" ht="9">
      <c r="A536" s="594" t="s">
        <v>1089</v>
      </c>
      <c r="B536" s="595"/>
      <c r="C536" s="594" t="s">
        <v>1089</v>
      </c>
      <c r="D536" s="595"/>
      <c r="E536" s="107" t="s">
        <v>1089</v>
      </c>
      <c r="F536" s="107" t="s">
        <v>1089</v>
      </c>
      <c r="G536" s="107" t="s">
        <v>1089</v>
      </c>
      <c r="H536" s="107" t="s">
        <v>1089</v>
      </c>
      <c r="I536" s="107" t="s">
        <v>1089</v>
      </c>
      <c r="J536" s="107" t="s">
        <v>1089</v>
      </c>
      <c r="K536" s="107" t="s">
        <v>1089</v>
      </c>
      <c r="L536" s="108">
        <v>0</v>
      </c>
      <c r="M536" s="107">
        <v>0</v>
      </c>
      <c r="N536" s="96"/>
      <c r="O536" s="569"/>
      <c r="Q536" s="98"/>
    </row>
    <row r="537" spans="1:17" s="97" customFormat="1" ht="14.25" customHeight="1">
      <c r="A537" s="594" t="s">
        <v>1089</v>
      </c>
      <c r="B537" s="595"/>
      <c r="C537" s="594" t="s">
        <v>1089</v>
      </c>
      <c r="D537" s="595"/>
      <c r="E537" s="107" t="s">
        <v>1089</v>
      </c>
      <c r="F537" s="107" t="s">
        <v>1089</v>
      </c>
      <c r="G537" s="107" t="s">
        <v>1089</v>
      </c>
      <c r="H537" s="107" t="s">
        <v>1089</v>
      </c>
      <c r="I537" s="107" t="s">
        <v>1089</v>
      </c>
      <c r="J537" s="107" t="s">
        <v>1089</v>
      </c>
      <c r="K537" s="107" t="s">
        <v>1089</v>
      </c>
      <c r="L537" s="108">
        <v>0</v>
      </c>
      <c r="M537" s="107">
        <v>0</v>
      </c>
      <c r="N537" s="96"/>
      <c r="O537" s="569"/>
      <c r="Q537" s="98"/>
    </row>
    <row r="538" spans="1:17" s="97" customFormat="1" ht="9" customHeight="1">
      <c r="A538" s="594" t="s">
        <v>1089</v>
      </c>
      <c r="B538" s="595"/>
      <c r="C538" s="594" t="s">
        <v>1089</v>
      </c>
      <c r="D538" s="595"/>
      <c r="E538" s="107" t="s">
        <v>1089</v>
      </c>
      <c r="F538" s="107" t="s">
        <v>1089</v>
      </c>
      <c r="G538" s="107" t="s">
        <v>1089</v>
      </c>
      <c r="H538" s="107" t="s">
        <v>1089</v>
      </c>
      <c r="I538" s="107" t="s">
        <v>1089</v>
      </c>
      <c r="J538" s="107" t="s">
        <v>1089</v>
      </c>
      <c r="K538" s="107" t="s">
        <v>1089</v>
      </c>
      <c r="L538" s="108">
        <v>0</v>
      </c>
      <c r="M538" s="107">
        <v>0</v>
      </c>
      <c r="N538" s="96"/>
      <c r="O538" s="569"/>
      <c r="Q538" s="98"/>
    </row>
    <row r="539" spans="1:17" s="97" customFormat="1" ht="9">
      <c r="A539" s="594" t="s">
        <v>1089</v>
      </c>
      <c r="B539" s="595"/>
      <c r="C539" s="594" t="s">
        <v>1089</v>
      </c>
      <c r="D539" s="595"/>
      <c r="E539" s="107" t="s">
        <v>1089</v>
      </c>
      <c r="F539" s="107" t="s">
        <v>1089</v>
      </c>
      <c r="G539" s="107" t="s">
        <v>1089</v>
      </c>
      <c r="H539" s="107" t="s">
        <v>1089</v>
      </c>
      <c r="I539" s="107" t="s">
        <v>1089</v>
      </c>
      <c r="J539" s="107" t="s">
        <v>1089</v>
      </c>
      <c r="K539" s="107" t="s">
        <v>1089</v>
      </c>
      <c r="L539" s="108">
        <v>0</v>
      </c>
      <c r="M539" s="107">
        <v>0</v>
      </c>
      <c r="N539" s="96"/>
      <c r="O539" s="569"/>
      <c r="Q539" s="98"/>
    </row>
    <row r="540" spans="1:17" s="105" customFormat="1" ht="12">
      <c r="A540" s="586" t="s">
        <v>446</v>
      </c>
      <c r="B540" s="587"/>
      <c r="C540" s="587"/>
      <c r="D540" s="588"/>
      <c r="E540" s="109">
        <v>0</v>
      </c>
      <c r="F540" s="109"/>
      <c r="G540" s="109">
        <v>0</v>
      </c>
      <c r="H540" s="109">
        <v>0</v>
      </c>
      <c r="I540" s="109">
        <v>0</v>
      </c>
      <c r="J540" s="109">
        <v>0</v>
      </c>
      <c r="K540" s="109"/>
      <c r="L540" s="110">
        <v>0</v>
      </c>
      <c r="M540" s="109">
        <v>0</v>
      </c>
      <c r="N540" s="104"/>
      <c r="O540" s="569"/>
      <c r="Q540" s="106"/>
    </row>
    <row r="541" spans="1:17" s="105" customFormat="1" ht="12">
      <c r="A541" s="589" t="s">
        <v>447</v>
      </c>
      <c r="B541" s="590"/>
      <c r="C541" s="590"/>
      <c r="D541" s="590"/>
      <c r="E541" s="590"/>
      <c r="F541" s="590"/>
      <c r="G541" s="590"/>
      <c r="H541" s="590"/>
      <c r="I541" s="590"/>
      <c r="J541" s="590"/>
      <c r="K541" s="590"/>
      <c r="L541" s="590"/>
      <c r="M541" s="591"/>
      <c r="N541" s="104"/>
      <c r="O541" s="569"/>
      <c r="Q541" s="106"/>
    </row>
    <row r="542" spans="1:17" s="97" customFormat="1" ht="9">
      <c r="A542" s="580" t="s">
        <v>1093</v>
      </c>
      <c r="B542" s="581"/>
      <c r="C542" s="580" t="s">
        <v>1089</v>
      </c>
      <c r="D542" s="581"/>
      <c r="E542" s="111" t="s">
        <v>1089</v>
      </c>
      <c r="F542" s="111" t="s">
        <v>1089</v>
      </c>
      <c r="G542" s="111">
        <v>37949</v>
      </c>
      <c r="H542" s="111" t="s">
        <v>1089</v>
      </c>
      <c r="I542" s="111" t="s">
        <v>1089</v>
      </c>
      <c r="J542" s="111" t="s">
        <v>1089</v>
      </c>
      <c r="K542" s="111" t="s">
        <v>1089</v>
      </c>
      <c r="L542" s="112">
        <v>37949</v>
      </c>
      <c r="M542" s="111">
        <v>37949</v>
      </c>
      <c r="N542" s="96"/>
      <c r="O542" s="569"/>
      <c r="Q542" s="98"/>
    </row>
    <row r="543" spans="1:17" s="97" customFormat="1" ht="9">
      <c r="A543" s="580" t="s">
        <v>1089</v>
      </c>
      <c r="B543" s="581"/>
      <c r="C543" s="580" t="s">
        <v>1089</v>
      </c>
      <c r="D543" s="581"/>
      <c r="E543" s="111" t="s">
        <v>1089</v>
      </c>
      <c r="F543" s="111" t="s">
        <v>1089</v>
      </c>
      <c r="G543" s="111" t="s">
        <v>1089</v>
      </c>
      <c r="H543" s="111" t="s">
        <v>1089</v>
      </c>
      <c r="I543" s="111" t="s">
        <v>1089</v>
      </c>
      <c r="J543" s="111" t="s">
        <v>1089</v>
      </c>
      <c r="K543" s="111" t="s">
        <v>1089</v>
      </c>
      <c r="L543" s="112">
        <v>0</v>
      </c>
      <c r="M543" s="111">
        <v>0</v>
      </c>
      <c r="N543" s="96"/>
      <c r="O543" s="569"/>
      <c r="Q543" s="98"/>
    </row>
    <row r="544" spans="1:17" s="97" customFormat="1" ht="9">
      <c r="A544" s="580" t="s">
        <v>1089</v>
      </c>
      <c r="B544" s="581"/>
      <c r="C544" s="580" t="s">
        <v>1089</v>
      </c>
      <c r="D544" s="581"/>
      <c r="E544" s="111" t="s">
        <v>1089</v>
      </c>
      <c r="F544" s="111" t="s">
        <v>1089</v>
      </c>
      <c r="G544" s="111" t="s">
        <v>1089</v>
      </c>
      <c r="H544" s="111" t="s">
        <v>1089</v>
      </c>
      <c r="I544" s="111" t="s">
        <v>1089</v>
      </c>
      <c r="J544" s="111" t="s">
        <v>1089</v>
      </c>
      <c r="K544" s="111" t="s">
        <v>1089</v>
      </c>
      <c r="L544" s="112">
        <v>0</v>
      </c>
      <c r="M544" s="111">
        <v>0</v>
      </c>
      <c r="N544" s="96"/>
      <c r="O544" s="569"/>
      <c r="Q544" s="98"/>
    </row>
    <row r="545" spans="1:17" s="97" customFormat="1" ht="9">
      <c r="A545" s="580" t="s">
        <v>1089</v>
      </c>
      <c r="B545" s="581"/>
      <c r="C545" s="580" t="s">
        <v>1089</v>
      </c>
      <c r="D545" s="581"/>
      <c r="E545" s="113" t="s">
        <v>1089</v>
      </c>
      <c r="F545" s="113" t="s">
        <v>1089</v>
      </c>
      <c r="G545" s="113" t="s">
        <v>1089</v>
      </c>
      <c r="H545" s="113" t="s">
        <v>1089</v>
      </c>
      <c r="I545" s="113" t="s">
        <v>1089</v>
      </c>
      <c r="J545" s="113" t="s">
        <v>1089</v>
      </c>
      <c r="K545" s="113" t="s">
        <v>1089</v>
      </c>
      <c r="L545" s="114">
        <v>0</v>
      </c>
      <c r="M545" s="113">
        <v>0</v>
      </c>
      <c r="N545" s="96"/>
      <c r="O545" s="569"/>
      <c r="Q545" s="98"/>
    </row>
    <row r="546" spans="1:17" s="105" customFormat="1" ht="12">
      <c r="A546" s="582" t="s">
        <v>448</v>
      </c>
      <c r="B546" s="583"/>
      <c r="C546" s="583"/>
      <c r="D546" s="584"/>
      <c r="E546" s="115">
        <v>0</v>
      </c>
      <c r="F546" s="115"/>
      <c r="G546" s="115">
        <f>SUM(G542:G545)</f>
        <v>37949</v>
      </c>
      <c r="H546" s="115">
        <v>0</v>
      </c>
      <c r="I546" s="115">
        <v>0</v>
      </c>
      <c r="J546" s="115">
        <v>0</v>
      </c>
      <c r="K546" s="115"/>
      <c r="L546" s="116">
        <f>SUM(L542:L545)</f>
        <v>37949</v>
      </c>
      <c r="M546" s="115">
        <f>SUM(M542:M545)</f>
        <v>37949</v>
      </c>
      <c r="N546" s="104"/>
      <c r="O546" s="569"/>
      <c r="Q546" s="106"/>
    </row>
    <row r="547" spans="1:17" s="105" customFormat="1" ht="12">
      <c r="A547" s="589" t="s">
        <v>449</v>
      </c>
      <c r="B547" s="590"/>
      <c r="C547" s="590"/>
      <c r="D547" s="590"/>
      <c r="E547" s="590"/>
      <c r="F547" s="590"/>
      <c r="G547" s="590"/>
      <c r="H547" s="590"/>
      <c r="I547" s="590"/>
      <c r="J547" s="590"/>
      <c r="K547" s="590"/>
      <c r="L547" s="590"/>
      <c r="M547" s="591"/>
      <c r="N547" s="104"/>
      <c r="O547" s="569"/>
      <c r="Q547" s="106"/>
    </row>
    <row r="548" spans="1:17" s="97" customFormat="1" ht="9">
      <c r="A548" s="580" t="s">
        <v>1089</v>
      </c>
      <c r="B548" s="581"/>
      <c r="C548" s="580" t="s">
        <v>1089</v>
      </c>
      <c r="D548" s="581"/>
      <c r="E548" s="111" t="s">
        <v>1089</v>
      </c>
      <c r="F548" s="111" t="s">
        <v>1089</v>
      </c>
      <c r="G548" s="111" t="s">
        <v>1089</v>
      </c>
      <c r="H548" s="111" t="s">
        <v>1089</v>
      </c>
      <c r="I548" s="111" t="s">
        <v>1089</v>
      </c>
      <c r="J548" s="111" t="s">
        <v>1089</v>
      </c>
      <c r="K548" s="111" t="s">
        <v>1089</v>
      </c>
      <c r="L548" s="112">
        <v>0</v>
      </c>
      <c r="M548" s="111">
        <v>0</v>
      </c>
      <c r="N548" s="96"/>
      <c r="O548" s="569"/>
      <c r="Q548" s="98"/>
    </row>
    <row r="549" spans="1:17" s="97" customFormat="1" ht="9">
      <c r="A549" s="580" t="s">
        <v>1089</v>
      </c>
      <c r="B549" s="581"/>
      <c r="C549" s="580" t="s">
        <v>1089</v>
      </c>
      <c r="D549" s="581"/>
      <c r="E549" s="111" t="s">
        <v>1089</v>
      </c>
      <c r="F549" s="111" t="s">
        <v>1089</v>
      </c>
      <c r="G549" s="111" t="s">
        <v>1089</v>
      </c>
      <c r="H549" s="111" t="s">
        <v>1089</v>
      </c>
      <c r="I549" s="111" t="s">
        <v>1089</v>
      </c>
      <c r="J549" s="111" t="s">
        <v>1089</v>
      </c>
      <c r="K549" s="111" t="s">
        <v>1089</v>
      </c>
      <c r="L549" s="112">
        <v>0</v>
      </c>
      <c r="M549" s="111">
        <v>0</v>
      </c>
      <c r="N549" s="96"/>
      <c r="O549" s="569"/>
      <c r="Q549" s="98"/>
    </row>
    <row r="550" spans="1:17" s="97" customFormat="1" ht="9">
      <c r="A550" s="580" t="s">
        <v>1089</v>
      </c>
      <c r="B550" s="581"/>
      <c r="C550" s="580" t="s">
        <v>1089</v>
      </c>
      <c r="D550" s="581"/>
      <c r="E550" s="111" t="s">
        <v>1089</v>
      </c>
      <c r="F550" s="111" t="s">
        <v>1089</v>
      </c>
      <c r="G550" s="111" t="s">
        <v>1089</v>
      </c>
      <c r="H550" s="111" t="s">
        <v>1089</v>
      </c>
      <c r="I550" s="111" t="s">
        <v>1089</v>
      </c>
      <c r="J550" s="111" t="s">
        <v>1089</v>
      </c>
      <c r="K550" s="111" t="s">
        <v>1089</v>
      </c>
      <c r="L550" s="112">
        <v>0</v>
      </c>
      <c r="M550" s="111">
        <v>0</v>
      </c>
      <c r="N550" s="96"/>
      <c r="O550" s="569"/>
      <c r="Q550" s="98"/>
    </row>
    <row r="551" spans="1:17" s="97" customFormat="1" ht="9">
      <c r="A551" s="580" t="s">
        <v>1089</v>
      </c>
      <c r="B551" s="581"/>
      <c r="C551" s="580" t="s">
        <v>1089</v>
      </c>
      <c r="D551" s="581"/>
      <c r="E551" s="113" t="s">
        <v>1089</v>
      </c>
      <c r="F551" s="113" t="s">
        <v>1089</v>
      </c>
      <c r="G551" s="113" t="s">
        <v>1089</v>
      </c>
      <c r="H551" s="113" t="s">
        <v>1089</v>
      </c>
      <c r="I551" s="113" t="s">
        <v>1089</v>
      </c>
      <c r="J551" s="113" t="s">
        <v>1089</v>
      </c>
      <c r="K551" s="113" t="s">
        <v>1089</v>
      </c>
      <c r="L551" s="114">
        <v>0</v>
      </c>
      <c r="M551" s="113">
        <v>0</v>
      </c>
      <c r="N551" s="96"/>
      <c r="O551" s="569"/>
      <c r="Q551" s="98"/>
    </row>
    <row r="552" spans="1:17" s="105" customFormat="1" ht="12">
      <c r="A552" s="582" t="s">
        <v>450</v>
      </c>
      <c r="B552" s="583"/>
      <c r="C552" s="583"/>
      <c r="D552" s="584"/>
      <c r="E552" s="115">
        <v>0</v>
      </c>
      <c r="F552" s="115"/>
      <c r="G552" s="115">
        <v>0</v>
      </c>
      <c r="H552" s="115">
        <v>0</v>
      </c>
      <c r="I552" s="115">
        <v>0</v>
      </c>
      <c r="J552" s="115">
        <v>0</v>
      </c>
      <c r="K552" s="115"/>
      <c r="L552" s="116">
        <v>0</v>
      </c>
      <c r="M552" s="115">
        <v>0</v>
      </c>
      <c r="N552" s="104"/>
      <c r="O552" s="569"/>
      <c r="Q552" s="106"/>
    </row>
    <row r="553" spans="1:17" s="105" customFormat="1" ht="12">
      <c r="A553" s="589" t="s">
        <v>451</v>
      </c>
      <c r="B553" s="590"/>
      <c r="C553" s="590"/>
      <c r="D553" s="590"/>
      <c r="E553" s="590"/>
      <c r="F553" s="590"/>
      <c r="G553" s="590"/>
      <c r="H553" s="590"/>
      <c r="I553" s="590"/>
      <c r="J553" s="590"/>
      <c r="K553" s="590"/>
      <c r="L553" s="590"/>
      <c r="M553" s="591"/>
      <c r="N553" s="104"/>
      <c r="O553" s="569"/>
      <c r="Q553" s="106"/>
    </row>
    <row r="554" spans="1:17" s="97" customFormat="1" ht="9">
      <c r="A554" s="580" t="s">
        <v>1089</v>
      </c>
      <c r="B554" s="581"/>
      <c r="C554" s="580" t="s">
        <v>1089</v>
      </c>
      <c r="D554" s="581"/>
      <c r="E554" s="111" t="s">
        <v>1089</v>
      </c>
      <c r="F554" s="111" t="s">
        <v>1089</v>
      </c>
      <c r="G554" s="111" t="s">
        <v>1089</v>
      </c>
      <c r="H554" s="111" t="s">
        <v>1089</v>
      </c>
      <c r="I554" s="111" t="s">
        <v>1089</v>
      </c>
      <c r="J554" s="111" t="s">
        <v>1089</v>
      </c>
      <c r="K554" s="111" t="s">
        <v>1089</v>
      </c>
      <c r="L554" s="112">
        <v>0</v>
      </c>
      <c r="M554" s="111">
        <v>0</v>
      </c>
      <c r="N554" s="96"/>
      <c r="O554" s="569"/>
      <c r="Q554" s="98"/>
    </row>
    <row r="555" spans="1:17" s="97" customFormat="1" ht="9">
      <c r="A555" s="580" t="s">
        <v>1089</v>
      </c>
      <c r="B555" s="581"/>
      <c r="C555" s="580" t="s">
        <v>1089</v>
      </c>
      <c r="D555" s="581"/>
      <c r="E555" s="111" t="s">
        <v>1089</v>
      </c>
      <c r="F555" s="111" t="s">
        <v>1089</v>
      </c>
      <c r="G555" s="111" t="s">
        <v>1089</v>
      </c>
      <c r="H555" s="111" t="s">
        <v>1089</v>
      </c>
      <c r="I555" s="111" t="s">
        <v>1089</v>
      </c>
      <c r="J555" s="111" t="s">
        <v>1089</v>
      </c>
      <c r="K555" s="111" t="s">
        <v>1089</v>
      </c>
      <c r="L555" s="112">
        <v>0</v>
      </c>
      <c r="M555" s="111">
        <v>0</v>
      </c>
      <c r="N555" s="96"/>
      <c r="O555" s="569"/>
      <c r="Q555" s="98"/>
    </row>
    <row r="556" spans="1:17" s="97" customFormat="1" ht="9">
      <c r="A556" s="580" t="s">
        <v>1089</v>
      </c>
      <c r="B556" s="581"/>
      <c r="C556" s="580" t="s">
        <v>1089</v>
      </c>
      <c r="D556" s="581"/>
      <c r="E556" s="111" t="s">
        <v>1089</v>
      </c>
      <c r="F556" s="111" t="s">
        <v>1089</v>
      </c>
      <c r="G556" s="111" t="s">
        <v>1089</v>
      </c>
      <c r="H556" s="111" t="s">
        <v>1089</v>
      </c>
      <c r="I556" s="111" t="s">
        <v>1089</v>
      </c>
      <c r="J556" s="111" t="s">
        <v>1089</v>
      </c>
      <c r="K556" s="111" t="s">
        <v>1089</v>
      </c>
      <c r="L556" s="112">
        <v>0</v>
      </c>
      <c r="M556" s="111">
        <v>0</v>
      </c>
      <c r="N556" s="96"/>
      <c r="O556" s="569"/>
      <c r="Q556" s="98"/>
    </row>
    <row r="557" spans="1:17" s="97" customFormat="1" ht="9">
      <c r="A557" s="580" t="s">
        <v>1089</v>
      </c>
      <c r="B557" s="581"/>
      <c r="C557" s="580" t="s">
        <v>1089</v>
      </c>
      <c r="D557" s="581"/>
      <c r="E557" s="113" t="s">
        <v>1089</v>
      </c>
      <c r="F557" s="113" t="s">
        <v>1089</v>
      </c>
      <c r="G557" s="113" t="s">
        <v>1089</v>
      </c>
      <c r="H557" s="113" t="s">
        <v>1089</v>
      </c>
      <c r="I557" s="113" t="s">
        <v>1089</v>
      </c>
      <c r="J557" s="113" t="s">
        <v>1089</v>
      </c>
      <c r="K557" s="113" t="s">
        <v>1089</v>
      </c>
      <c r="L557" s="114">
        <v>0</v>
      </c>
      <c r="M557" s="113">
        <v>0</v>
      </c>
      <c r="N557" s="96"/>
      <c r="O557" s="569"/>
      <c r="Q557" s="98"/>
    </row>
    <row r="558" spans="1:17" s="105" customFormat="1" ht="12">
      <c r="A558" s="586" t="s">
        <v>452</v>
      </c>
      <c r="B558" s="587"/>
      <c r="C558" s="587"/>
      <c r="D558" s="588"/>
      <c r="E558" s="115">
        <v>0</v>
      </c>
      <c r="F558" s="115"/>
      <c r="G558" s="115">
        <v>0</v>
      </c>
      <c r="H558" s="115">
        <v>0</v>
      </c>
      <c r="I558" s="115">
        <v>0</v>
      </c>
      <c r="J558" s="115">
        <v>0</v>
      </c>
      <c r="K558" s="115"/>
      <c r="L558" s="116">
        <v>0</v>
      </c>
      <c r="M558" s="115">
        <v>0</v>
      </c>
      <c r="N558" s="104"/>
      <c r="O558" s="569"/>
      <c r="Q558" s="106"/>
    </row>
    <row r="559" spans="1:17" s="105" customFormat="1" ht="12">
      <c r="A559" s="589" t="s">
        <v>453</v>
      </c>
      <c r="B559" s="590"/>
      <c r="C559" s="590"/>
      <c r="D559" s="590"/>
      <c r="E559" s="590"/>
      <c r="F559" s="590"/>
      <c r="G559" s="590"/>
      <c r="H559" s="590"/>
      <c r="I559" s="590"/>
      <c r="J559" s="590"/>
      <c r="K559" s="590"/>
      <c r="L559" s="590"/>
      <c r="M559" s="591"/>
      <c r="N559" s="104"/>
      <c r="O559" s="569"/>
      <c r="Q559" s="106"/>
    </row>
    <row r="560" spans="1:17" s="97" customFormat="1" ht="9">
      <c r="A560" s="580" t="s">
        <v>1089</v>
      </c>
      <c r="B560" s="581"/>
      <c r="C560" s="580" t="s">
        <v>1089</v>
      </c>
      <c r="D560" s="581"/>
      <c r="E560" s="111" t="s">
        <v>1089</v>
      </c>
      <c r="F560" s="111" t="s">
        <v>1089</v>
      </c>
      <c r="G560" s="111" t="s">
        <v>1089</v>
      </c>
      <c r="H560" s="111" t="s">
        <v>1089</v>
      </c>
      <c r="I560" s="111" t="s">
        <v>1089</v>
      </c>
      <c r="J560" s="111" t="s">
        <v>1089</v>
      </c>
      <c r="K560" s="111" t="s">
        <v>1089</v>
      </c>
      <c r="L560" s="112">
        <v>0</v>
      </c>
      <c r="M560" s="111">
        <v>0</v>
      </c>
      <c r="N560" s="96"/>
      <c r="O560" s="569"/>
      <c r="Q560" s="98"/>
    </row>
    <row r="561" spans="1:17" s="97" customFormat="1" ht="9">
      <c r="A561" s="580" t="s">
        <v>1089</v>
      </c>
      <c r="B561" s="581"/>
      <c r="C561" s="580" t="s">
        <v>1089</v>
      </c>
      <c r="D561" s="581"/>
      <c r="E561" s="111" t="s">
        <v>1089</v>
      </c>
      <c r="F561" s="111" t="s">
        <v>1089</v>
      </c>
      <c r="G561" s="111" t="s">
        <v>1089</v>
      </c>
      <c r="H561" s="111" t="s">
        <v>1089</v>
      </c>
      <c r="I561" s="111" t="s">
        <v>1089</v>
      </c>
      <c r="J561" s="111" t="s">
        <v>1089</v>
      </c>
      <c r="K561" s="111" t="s">
        <v>1089</v>
      </c>
      <c r="L561" s="112">
        <v>0</v>
      </c>
      <c r="M561" s="111">
        <v>0</v>
      </c>
      <c r="N561" s="96"/>
      <c r="O561" s="569"/>
      <c r="Q561" s="98"/>
    </row>
    <row r="562" spans="1:17" s="97" customFormat="1" ht="9">
      <c r="A562" s="580" t="s">
        <v>1089</v>
      </c>
      <c r="B562" s="581"/>
      <c r="C562" s="580" t="s">
        <v>1089</v>
      </c>
      <c r="D562" s="581"/>
      <c r="E562" s="111" t="s">
        <v>1089</v>
      </c>
      <c r="F562" s="111" t="s">
        <v>1089</v>
      </c>
      <c r="G562" s="111" t="s">
        <v>1089</v>
      </c>
      <c r="H562" s="111" t="s">
        <v>1089</v>
      </c>
      <c r="I562" s="111" t="s">
        <v>1089</v>
      </c>
      <c r="J562" s="111" t="s">
        <v>1089</v>
      </c>
      <c r="K562" s="111" t="s">
        <v>1089</v>
      </c>
      <c r="L562" s="112">
        <v>0</v>
      </c>
      <c r="M562" s="111">
        <v>0</v>
      </c>
      <c r="N562" s="96"/>
      <c r="O562" s="569"/>
      <c r="Q562" s="98"/>
    </row>
    <row r="563" spans="1:17" s="97" customFormat="1" ht="9">
      <c r="A563" s="580" t="s">
        <v>1089</v>
      </c>
      <c r="B563" s="581"/>
      <c r="C563" s="580" t="s">
        <v>1089</v>
      </c>
      <c r="D563" s="581"/>
      <c r="E563" s="111" t="s">
        <v>1089</v>
      </c>
      <c r="F563" s="111" t="s">
        <v>1089</v>
      </c>
      <c r="G563" s="111" t="s">
        <v>1089</v>
      </c>
      <c r="H563" s="111" t="s">
        <v>1089</v>
      </c>
      <c r="I563" s="111" t="s">
        <v>1089</v>
      </c>
      <c r="J563" s="111" t="s">
        <v>1089</v>
      </c>
      <c r="K563" s="111" t="s">
        <v>1089</v>
      </c>
      <c r="L563" s="112">
        <v>0</v>
      </c>
      <c r="M563" s="111">
        <v>0</v>
      </c>
      <c r="N563" s="96"/>
      <c r="O563" s="569"/>
      <c r="Q563" s="98"/>
    </row>
    <row r="564" spans="1:17" s="105" customFormat="1" ht="12">
      <c r="A564" s="582" t="s">
        <v>454</v>
      </c>
      <c r="B564" s="583"/>
      <c r="C564" s="583"/>
      <c r="D564" s="584"/>
      <c r="E564" s="109">
        <v>0</v>
      </c>
      <c r="F564" s="109"/>
      <c r="G564" s="109">
        <v>0</v>
      </c>
      <c r="H564" s="109">
        <v>0</v>
      </c>
      <c r="I564" s="109">
        <v>0</v>
      </c>
      <c r="J564" s="109">
        <v>0</v>
      </c>
      <c r="K564" s="109"/>
      <c r="L564" s="110">
        <v>0</v>
      </c>
      <c r="M564" s="109">
        <v>0</v>
      </c>
      <c r="N564" s="104"/>
      <c r="O564" s="569"/>
      <c r="Q564" s="106"/>
    </row>
    <row r="565" spans="1:17" s="105" customFormat="1" ht="12">
      <c r="A565" s="585" t="s">
        <v>455</v>
      </c>
      <c r="B565" s="585"/>
      <c r="C565" s="585"/>
      <c r="D565" s="585"/>
      <c r="E565" s="115">
        <v>0</v>
      </c>
      <c r="F565" s="115">
        <v>0</v>
      </c>
      <c r="G565" s="115">
        <f>+G540+G546+G552+G558+G564</f>
        <v>37949</v>
      </c>
      <c r="H565" s="115">
        <f t="shared" ref="H565:M565" si="0">+H540+H546+H552+H558+H564</f>
        <v>0</v>
      </c>
      <c r="I565" s="115">
        <f t="shared" si="0"/>
        <v>0</v>
      </c>
      <c r="J565" s="115">
        <f t="shared" si="0"/>
        <v>0</v>
      </c>
      <c r="K565" s="115">
        <f t="shared" si="0"/>
        <v>0</v>
      </c>
      <c r="L565" s="115">
        <f t="shared" si="0"/>
        <v>37949</v>
      </c>
      <c r="M565" s="115">
        <f t="shared" si="0"/>
        <v>37949</v>
      </c>
      <c r="N565" s="104"/>
      <c r="O565" s="569"/>
      <c r="Q565" s="106"/>
    </row>
    <row r="566" spans="1:17" s="105" customFormat="1" ht="12">
      <c r="A566" s="102"/>
      <c r="B566" s="102"/>
      <c r="C566" s="102"/>
      <c r="D566" s="102"/>
      <c r="E566" s="102"/>
      <c r="F566" s="117"/>
      <c r="G566" s="118"/>
      <c r="H566" s="117"/>
      <c r="I566" s="117"/>
      <c r="J566" s="117"/>
      <c r="K566" s="117"/>
      <c r="L566" s="117"/>
      <c r="M566" s="117"/>
      <c r="N566" s="104"/>
      <c r="O566" s="569"/>
      <c r="Q566" s="106"/>
    </row>
    <row r="567" spans="1:17" s="105" customFormat="1" ht="12">
      <c r="A567" s="102"/>
      <c r="B567" s="102"/>
      <c r="C567" s="102"/>
      <c r="D567" s="102"/>
      <c r="E567" s="102"/>
      <c r="F567" s="102"/>
      <c r="G567" s="102"/>
      <c r="H567" s="102"/>
      <c r="I567" s="102"/>
      <c r="J567" s="102"/>
      <c r="K567" s="102"/>
      <c r="L567" s="102"/>
      <c r="M567" s="102"/>
      <c r="N567" s="104"/>
      <c r="O567" s="569"/>
      <c r="Q567" s="106"/>
    </row>
    <row r="568" spans="1:17" s="105" customFormat="1" ht="15.75" customHeight="1">
      <c r="A568" s="102"/>
      <c r="B568" s="578" t="s">
        <v>456</v>
      </c>
      <c r="C568" s="578"/>
      <c r="D568" s="578"/>
      <c r="E568" s="578"/>
      <c r="F568" s="578"/>
      <c r="G568" s="578"/>
      <c r="H568" s="578"/>
      <c r="I568" s="579">
        <v>0</v>
      </c>
      <c r="J568" s="579"/>
      <c r="K568" s="579">
        <v>0</v>
      </c>
      <c r="L568" s="579"/>
      <c r="M568" s="102"/>
      <c r="N568" s="104"/>
      <c r="Q568" s="106"/>
    </row>
    <row r="569" spans="1:17" s="105" customFormat="1" ht="15.75" customHeight="1">
      <c r="A569" s="102"/>
      <c r="B569" s="578" t="s">
        <v>457</v>
      </c>
      <c r="C569" s="578"/>
      <c r="D569" s="578"/>
      <c r="E569" s="578"/>
      <c r="F569" s="578"/>
      <c r="G569" s="578"/>
      <c r="H569" s="578"/>
      <c r="I569" s="579">
        <v>0</v>
      </c>
      <c r="J569" s="579"/>
      <c r="K569" s="579">
        <v>0</v>
      </c>
      <c r="L569" s="579"/>
      <c r="M569" s="102"/>
      <c r="N569" s="104"/>
      <c r="Q569" s="106"/>
    </row>
    <row r="570" spans="1:17" s="105" customFormat="1" ht="15.75" customHeight="1">
      <c r="A570" s="102"/>
      <c r="B570" s="578" t="s">
        <v>458</v>
      </c>
      <c r="C570" s="578"/>
      <c r="D570" s="578"/>
      <c r="E570" s="578"/>
      <c r="F570" s="578"/>
      <c r="G570" s="578"/>
      <c r="H570" s="578"/>
      <c r="I570" s="579">
        <v>0</v>
      </c>
      <c r="J570" s="579"/>
      <c r="K570" s="579">
        <v>0</v>
      </c>
      <c r="L570" s="579"/>
      <c r="M570" s="102"/>
      <c r="N570" s="104"/>
      <c r="Q570" s="106"/>
    </row>
    <row r="571" spans="1:17" s="105" customFormat="1" ht="15.75" customHeight="1">
      <c r="A571" s="102"/>
      <c r="B571" s="578" t="s">
        <v>459</v>
      </c>
      <c r="C571" s="578"/>
      <c r="D571" s="578"/>
      <c r="E571" s="578"/>
      <c r="F571" s="578"/>
      <c r="G571" s="578"/>
      <c r="H571" s="578"/>
      <c r="I571" s="579">
        <v>0</v>
      </c>
      <c r="J571" s="579"/>
      <c r="K571" s="579">
        <v>0</v>
      </c>
      <c r="L571" s="579"/>
      <c r="M571" s="102"/>
      <c r="N571" s="104"/>
      <c r="Q571" s="106"/>
    </row>
    <row r="572" spans="1:17" s="105" customFormat="1" ht="15.75" customHeight="1">
      <c r="A572" s="102"/>
      <c r="B572" s="578" t="s">
        <v>460</v>
      </c>
      <c r="C572" s="578"/>
      <c r="D572" s="578"/>
      <c r="E572" s="578"/>
      <c r="F572" s="578"/>
      <c r="G572" s="578"/>
      <c r="H572" s="578"/>
      <c r="I572" s="579">
        <v>0</v>
      </c>
      <c r="J572" s="579"/>
      <c r="K572" s="579">
        <v>0</v>
      </c>
      <c r="L572" s="579"/>
      <c r="M572" s="102"/>
      <c r="N572" s="104"/>
      <c r="Q572" s="106"/>
    </row>
    <row r="573" spans="1:17" s="121" customFormat="1" ht="23.25" customHeight="1">
      <c r="A573" s="119"/>
      <c r="B573" s="574" t="s">
        <v>461</v>
      </c>
      <c r="C573" s="574"/>
      <c r="D573" s="574"/>
      <c r="E573" s="574"/>
      <c r="F573" s="574"/>
      <c r="G573" s="574"/>
      <c r="H573" s="574"/>
      <c r="I573" s="575">
        <v>0</v>
      </c>
      <c r="J573" s="575"/>
      <c r="K573" s="575">
        <v>0</v>
      </c>
      <c r="L573" s="575"/>
      <c r="M573" s="119"/>
      <c r="N573" s="120"/>
      <c r="Q573" s="122"/>
    </row>
    <row r="574" spans="1:17" s="105" customFormat="1" ht="23.25" customHeight="1">
      <c r="A574" s="102"/>
      <c r="B574" s="578" t="s">
        <v>462</v>
      </c>
      <c r="C574" s="578"/>
      <c r="D574" s="578"/>
      <c r="E574" s="578"/>
      <c r="F574" s="578"/>
      <c r="G574" s="578"/>
      <c r="H574" s="578"/>
      <c r="I574" s="579">
        <v>0</v>
      </c>
      <c r="J574" s="579"/>
      <c r="K574" s="579">
        <v>0</v>
      </c>
      <c r="L574" s="579"/>
      <c r="M574" s="102"/>
      <c r="N574" s="104"/>
      <c r="Q574" s="106"/>
    </row>
    <row r="575" spans="1:17" s="105" customFormat="1" ht="23.25" customHeight="1">
      <c r="A575" s="102"/>
      <c r="B575" s="578" t="s">
        <v>463</v>
      </c>
      <c r="C575" s="578"/>
      <c r="D575" s="578"/>
      <c r="E575" s="578"/>
      <c r="F575" s="578"/>
      <c r="G575" s="578"/>
      <c r="H575" s="578"/>
      <c r="I575" s="579">
        <v>37949</v>
      </c>
      <c r="J575" s="579"/>
      <c r="K575" s="579">
        <v>37949</v>
      </c>
      <c r="L575" s="579"/>
      <c r="M575" s="102"/>
      <c r="N575" s="104"/>
      <c r="Q575" s="106"/>
    </row>
    <row r="576" spans="1:17" s="105" customFormat="1" ht="23.25" customHeight="1">
      <c r="A576" s="102"/>
      <c r="B576" s="578" t="s">
        <v>464</v>
      </c>
      <c r="C576" s="578"/>
      <c r="D576" s="578"/>
      <c r="E576" s="578"/>
      <c r="F576" s="578"/>
      <c r="G576" s="578"/>
      <c r="H576" s="578"/>
      <c r="I576" s="579">
        <v>0</v>
      </c>
      <c r="J576" s="579"/>
      <c r="K576" s="579">
        <v>0</v>
      </c>
      <c r="L576" s="579"/>
      <c r="M576" s="102"/>
      <c r="N576" s="104"/>
      <c r="Q576" s="106"/>
    </row>
    <row r="577" spans="1:17" s="105" customFormat="1" ht="23.25" customHeight="1">
      <c r="A577" s="102"/>
      <c r="B577" s="578" t="s">
        <v>465</v>
      </c>
      <c r="C577" s="578"/>
      <c r="D577" s="578"/>
      <c r="E577" s="578"/>
      <c r="F577" s="578"/>
      <c r="G577" s="578"/>
      <c r="H577" s="578"/>
      <c r="I577" s="579">
        <v>0</v>
      </c>
      <c r="J577" s="579"/>
      <c r="K577" s="579">
        <v>0</v>
      </c>
      <c r="L577" s="579"/>
      <c r="M577" s="102"/>
      <c r="N577" s="104"/>
      <c r="Q577" s="106"/>
    </row>
    <row r="578" spans="1:17" s="105" customFormat="1" ht="23.25" customHeight="1">
      <c r="A578" s="102"/>
      <c r="B578" s="578" t="s">
        <v>466</v>
      </c>
      <c r="C578" s="578"/>
      <c r="D578" s="578"/>
      <c r="E578" s="578"/>
      <c r="F578" s="578"/>
      <c r="G578" s="578"/>
      <c r="H578" s="578"/>
      <c r="I578" s="579">
        <v>0</v>
      </c>
      <c r="J578" s="579"/>
      <c r="K578" s="579">
        <v>0</v>
      </c>
      <c r="L578" s="579"/>
      <c r="M578" s="102"/>
      <c r="N578" s="104"/>
      <c r="Q578" s="106"/>
    </row>
    <row r="579" spans="1:17" s="121" customFormat="1" ht="23.25" customHeight="1">
      <c r="A579" s="119"/>
      <c r="B579" s="574" t="s">
        <v>467</v>
      </c>
      <c r="C579" s="574"/>
      <c r="D579" s="574"/>
      <c r="E579" s="574"/>
      <c r="F579" s="574"/>
      <c r="G579" s="574"/>
      <c r="H579" s="574"/>
      <c r="I579" s="575">
        <v>37949</v>
      </c>
      <c r="J579" s="575"/>
      <c r="K579" s="575">
        <v>37949</v>
      </c>
      <c r="L579" s="575"/>
      <c r="M579" s="119"/>
      <c r="N579" s="120"/>
      <c r="Q579" s="122"/>
    </row>
    <row r="580" spans="1:17" s="105" customFormat="1" ht="15.75" customHeight="1">
      <c r="B580" s="2"/>
      <c r="C580" s="2"/>
      <c r="D580" s="2"/>
      <c r="E580" s="2"/>
      <c r="F580" s="2"/>
      <c r="G580" s="2"/>
      <c r="H580" s="2"/>
      <c r="I580" s="2"/>
      <c r="J580" s="2"/>
      <c r="K580" s="2"/>
      <c r="L580" s="2"/>
      <c r="N580" s="104"/>
      <c r="Q580" s="106"/>
    </row>
    <row r="582" spans="1:17" ht="33" customHeight="1">
      <c r="A582" s="576" t="s">
        <v>468</v>
      </c>
      <c r="B582" s="576"/>
      <c r="C582" s="576"/>
      <c r="D582" s="576"/>
      <c r="E582" s="576"/>
      <c r="F582" s="576"/>
      <c r="G582" s="576"/>
      <c r="H582" s="576"/>
      <c r="I582" s="576"/>
      <c r="J582" s="576"/>
      <c r="K582" s="576"/>
      <c r="L582" s="576"/>
      <c r="M582" s="576"/>
    </row>
    <row r="583" spans="1:17" ht="8.25" customHeight="1">
      <c r="A583" s="22"/>
      <c r="B583" s="22"/>
      <c r="C583" s="22"/>
      <c r="D583" s="22"/>
      <c r="E583" s="22"/>
      <c r="F583" s="22"/>
      <c r="G583" s="22"/>
      <c r="H583" s="22"/>
      <c r="I583" s="22"/>
      <c r="J583" s="22"/>
      <c r="K583" s="22"/>
      <c r="L583" s="22"/>
      <c r="M583" s="22"/>
    </row>
    <row r="584" spans="1:17" s="97" customFormat="1" ht="181.5">
      <c r="A584" s="123" t="s">
        <v>469</v>
      </c>
      <c r="B584" s="577" t="s">
        <v>470</v>
      </c>
      <c r="C584" s="577"/>
      <c r="D584" s="123" t="s">
        <v>471</v>
      </c>
      <c r="E584" s="577" t="s">
        <v>470</v>
      </c>
      <c r="F584" s="577"/>
      <c r="G584" s="123" t="s">
        <v>472</v>
      </c>
      <c r="H584" s="123" t="s">
        <v>473</v>
      </c>
      <c r="I584" s="124" t="s">
        <v>474</v>
      </c>
      <c r="J584" s="124" t="s">
        <v>475</v>
      </c>
      <c r="K584" s="125" t="s">
        <v>476</v>
      </c>
      <c r="L584" s="577" t="s">
        <v>477</v>
      </c>
      <c r="M584" s="577"/>
      <c r="N584" s="96"/>
      <c r="Q584" s="98"/>
    </row>
    <row r="585" spans="1:17">
      <c r="A585" s="126"/>
      <c r="B585" s="570"/>
      <c r="C585" s="570"/>
      <c r="D585" s="126"/>
      <c r="E585" s="570"/>
      <c r="F585" s="570"/>
      <c r="G585" s="127" t="s">
        <v>410</v>
      </c>
      <c r="H585" s="127" t="s">
        <v>411</v>
      </c>
      <c r="I585" s="127" t="s">
        <v>412</v>
      </c>
      <c r="J585" s="127" t="s">
        <v>413</v>
      </c>
      <c r="K585" s="127" t="s">
        <v>439</v>
      </c>
      <c r="L585" s="571" t="s">
        <v>478</v>
      </c>
      <c r="M585" s="571"/>
    </row>
    <row r="586" spans="1:17" ht="14.25" customHeight="1">
      <c r="A586" s="128" t="s">
        <v>1089</v>
      </c>
      <c r="B586" s="572" t="s">
        <v>1094</v>
      </c>
      <c r="C586" s="573" t="s">
        <v>1089</v>
      </c>
      <c r="D586" s="128" t="s">
        <v>1089</v>
      </c>
      <c r="E586" s="572" t="s">
        <v>676</v>
      </c>
      <c r="F586" s="573" t="s">
        <v>1089</v>
      </c>
      <c r="G586" s="129">
        <v>51806.31</v>
      </c>
      <c r="H586" s="128">
        <v>127342.89</v>
      </c>
      <c r="I586" s="128">
        <v>136897.9</v>
      </c>
      <c r="J586" s="128">
        <v>3400</v>
      </c>
      <c r="K586" s="128" t="s">
        <v>1089</v>
      </c>
      <c r="L586" s="572">
        <v>38851.300000000017</v>
      </c>
      <c r="M586" s="573" t="s">
        <v>1089</v>
      </c>
      <c r="O586" s="569" t="s">
        <v>479</v>
      </c>
    </row>
    <row r="587" spans="1:17">
      <c r="A587" s="130" t="s">
        <v>1089</v>
      </c>
      <c r="B587" s="551" t="s">
        <v>1089</v>
      </c>
      <c r="C587" s="552" t="s">
        <v>1089</v>
      </c>
      <c r="D587" s="130" t="s">
        <v>1089</v>
      </c>
      <c r="E587" s="549" t="s">
        <v>1089</v>
      </c>
      <c r="F587" s="550" t="s">
        <v>1089</v>
      </c>
      <c r="G587" s="130" t="s">
        <v>1089</v>
      </c>
      <c r="H587" s="130" t="s">
        <v>1089</v>
      </c>
      <c r="I587" s="130" t="s">
        <v>1089</v>
      </c>
      <c r="J587" s="130" t="s">
        <v>1089</v>
      </c>
      <c r="K587" s="130" t="s">
        <v>1089</v>
      </c>
      <c r="L587" s="551">
        <v>0</v>
      </c>
      <c r="M587" s="552" t="s">
        <v>1089</v>
      </c>
      <c r="O587" s="569"/>
    </row>
    <row r="588" spans="1:17">
      <c r="A588" s="130" t="s">
        <v>1089</v>
      </c>
      <c r="B588" s="551" t="s">
        <v>1089</v>
      </c>
      <c r="C588" s="552" t="s">
        <v>1089</v>
      </c>
      <c r="D588" s="130" t="s">
        <v>1089</v>
      </c>
      <c r="E588" s="549" t="s">
        <v>1089</v>
      </c>
      <c r="F588" s="550" t="s">
        <v>1089</v>
      </c>
      <c r="G588" s="130" t="s">
        <v>1089</v>
      </c>
      <c r="H588" s="130" t="s">
        <v>1089</v>
      </c>
      <c r="I588" s="130" t="s">
        <v>1089</v>
      </c>
      <c r="J588" s="130" t="s">
        <v>1089</v>
      </c>
      <c r="K588" s="130" t="s">
        <v>1089</v>
      </c>
      <c r="L588" s="551">
        <v>0</v>
      </c>
      <c r="M588" s="552" t="s">
        <v>1089</v>
      </c>
      <c r="O588" s="569"/>
    </row>
    <row r="589" spans="1:17">
      <c r="A589" s="130" t="s">
        <v>1089</v>
      </c>
      <c r="B589" s="551" t="s">
        <v>1089</v>
      </c>
      <c r="C589" s="552" t="s">
        <v>1089</v>
      </c>
      <c r="D589" s="130" t="s">
        <v>1089</v>
      </c>
      <c r="E589" s="549" t="s">
        <v>1089</v>
      </c>
      <c r="F589" s="550" t="s">
        <v>1089</v>
      </c>
      <c r="G589" s="130" t="s">
        <v>1089</v>
      </c>
      <c r="H589" s="130" t="s">
        <v>1089</v>
      </c>
      <c r="I589" s="130" t="s">
        <v>1089</v>
      </c>
      <c r="J589" s="130" t="s">
        <v>1089</v>
      </c>
      <c r="K589" s="130" t="s">
        <v>1089</v>
      </c>
      <c r="L589" s="551">
        <v>0</v>
      </c>
      <c r="M589" s="552" t="s">
        <v>1089</v>
      </c>
      <c r="O589" s="569"/>
    </row>
    <row r="590" spans="1:17">
      <c r="A590" s="130" t="s">
        <v>1089</v>
      </c>
      <c r="B590" s="551" t="s">
        <v>1089</v>
      </c>
      <c r="C590" s="552" t="s">
        <v>1089</v>
      </c>
      <c r="D590" s="130" t="s">
        <v>1089</v>
      </c>
      <c r="E590" s="549" t="s">
        <v>1089</v>
      </c>
      <c r="F590" s="550" t="s">
        <v>1089</v>
      </c>
      <c r="G590" s="130" t="s">
        <v>1089</v>
      </c>
      <c r="H590" s="130" t="s">
        <v>1089</v>
      </c>
      <c r="I590" s="130" t="s">
        <v>1089</v>
      </c>
      <c r="J590" s="130" t="s">
        <v>1089</v>
      </c>
      <c r="K590" s="130" t="s">
        <v>1089</v>
      </c>
      <c r="L590" s="551">
        <v>0</v>
      </c>
      <c r="M590" s="552" t="s">
        <v>1089</v>
      </c>
      <c r="O590" s="569"/>
    </row>
    <row r="591" spans="1:17">
      <c r="A591" s="130" t="s">
        <v>1089</v>
      </c>
      <c r="B591" s="551" t="s">
        <v>1089</v>
      </c>
      <c r="C591" s="552" t="s">
        <v>1089</v>
      </c>
      <c r="D591" s="130" t="s">
        <v>1089</v>
      </c>
      <c r="E591" s="549" t="s">
        <v>1089</v>
      </c>
      <c r="F591" s="550" t="s">
        <v>1089</v>
      </c>
      <c r="G591" s="130" t="s">
        <v>1089</v>
      </c>
      <c r="H591" s="130" t="s">
        <v>1089</v>
      </c>
      <c r="I591" s="130" t="s">
        <v>1089</v>
      </c>
      <c r="J591" s="130" t="s">
        <v>1089</v>
      </c>
      <c r="K591" s="130" t="s">
        <v>1089</v>
      </c>
      <c r="L591" s="551">
        <v>0</v>
      </c>
      <c r="M591" s="552" t="s">
        <v>1089</v>
      </c>
      <c r="O591" s="569"/>
    </row>
    <row r="592" spans="1:17">
      <c r="A592" s="130" t="s">
        <v>1089</v>
      </c>
      <c r="B592" s="551" t="s">
        <v>1089</v>
      </c>
      <c r="C592" s="552" t="s">
        <v>1089</v>
      </c>
      <c r="D592" s="130" t="s">
        <v>1089</v>
      </c>
      <c r="E592" s="549" t="s">
        <v>1089</v>
      </c>
      <c r="F592" s="550" t="s">
        <v>1089</v>
      </c>
      <c r="G592" s="130" t="s">
        <v>1089</v>
      </c>
      <c r="H592" s="130" t="s">
        <v>1089</v>
      </c>
      <c r="I592" s="130" t="s">
        <v>1089</v>
      </c>
      <c r="J592" s="130" t="s">
        <v>1089</v>
      </c>
      <c r="K592" s="130" t="s">
        <v>1089</v>
      </c>
      <c r="L592" s="551">
        <v>0</v>
      </c>
      <c r="M592" s="552" t="s">
        <v>1089</v>
      </c>
      <c r="O592" s="569"/>
    </row>
    <row r="593" spans="1:15">
      <c r="A593" s="130" t="s">
        <v>1089</v>
      </c>
      <c r="B593" s="551" t="s">
        <v>1089</v>
      </c>
      <c r="C593" s="552" t="s">
        <v>1089</v>
      </c>
      <c r="D593" s="130" t="s">
        <v>1089</v>
      </c>
      <c r="E593" s="549" t="s">
        <v>1089</v>
      </c>
      <c r="F593" s="550" t="s">
        <v>1089</v>
      </c>
      <c r="G593" s="130" t="s">
        <v>1089</v>
      </c>
      <c r="H593" s="130" t="s">
        <v>1089</v>
      </c>
      <c r="I593" s="130" t="s">
        <v>1089</v>
      </c>
      <c r="J593" s="130" t="s">
        <v>1089</v>
      </c>
      <c r="K593" s="130" t="s">
        <v>1089</v>
      </c>
      <c r="L593" s="551">
        <v>0</v>
      </c>
      <c r="M593" s="552" t="s">
        <v>1089</v>
      </c>
      <c r="O593" s="569"/>
    </row>
    <row r="594" spans="1:15">
      <c r="A594" s="130" t="s">
        <v>1089</v>
      </c>
      <c r="B594" s="551" t="s">
        <v>1089</v>
      </c>
      <c r="C594" s="552" t="s">
        <v>1089</v>
      </c>
      <c r="D594" s="130" t="s">
        <v>1089</v>
      </c>
      <c r="E594" s="549" t="s">
        <v>1089</v>
      </c>
      <c r="F594" s="550" t="s">
        <v>1089</v>
      </c>
      <c r="G594" s="130" t="s">
        <v>1089</v>
      </c>
      <c r="H594" s="130" t="s">
        <v>1089</v>
      </c>
      <c r="I594" s="130" t="s">
        <v>1089</v>
      </c>
      <c r="J594" s="130" t="s">
        <v>1089</v>
      </c>
      <c r="K594" s="130" t="s">
        <v>1089</v>
      </c>
      <c r="L594" s="551">
        <v>0</v>
      </c>
      <c r="M594" s="552" t="s">
        <v>1089</v>
      </c>
      <c r="O594" s="569"/>
    </row>
    <row r="595" spans="1:15">
      <c r="A595" s="130" t="s">
        <v>1089</v>
      </c>
      <c r="B595" s="551" t="s">
        <v>1089</v>
      </c>
      <c r="C595" s="552" t="s">
        <v>1089</v>
      </c>
      <c r="D595" s="130" t="s">
        <v>1089</v>
      </c>
      <c r="E595" s="549" t="s">
        <v>1089</v>
      </c>
      <c r="F595" s="550" t="s">
        <v>1089</v>
      </c>
      <c r="G595" s="130" t="s">
        <v>1089</v>
      </c>
      <c r="H595" s="130" t="s">
        <v>1089</v>
      </c>
      <c r="I595" s="130" t="s">
        <v>1089</v>
      </c>
      <c r="J595" s="130" t="s">
        <v>1089</v>
      </c>
      <c r="K595" s="130" t="s">
        <v>1089</v>
      </c>
      <c r="L595" s="551">
        <v>0</v>
      </c>
      <c r="M595" s="552" t="s">
        <v>1089</v>
      </c>
      <c r="O595" s="569"/>
    </row>
    <row r="596" spans="1:15">
      <c r="A596" s="130" t="s">
        <v>1089</v>
      </c>
      <c r="B596" s="551" t="s">
        <v>1089</v>
      </c>
      <c r="C596" s="552" t="s">
        <v>1089</v>
      </c>
      <c r="D596" s="130" t="s">
        <v>1089</v>
      </c>
      <c r="E596" s="549" t="s">
        <v>1089</v>
      </c>
      <c r="F596" s="550" t="s">
        <v>1089</v>
      </c>
      <c r="G596" s="130" t="s">
        <v>1089</v>
      </c>
      <c r="H596" s="130" t="s">
        <v>1089</v>
      </c>
      <c r="I596" s="130" t="s">
        <v>1089</v>
      </c>
      <c r="J596" s="130" t="s">
        <v>1089</v>
      </c>
      <c r="K596" s="130" t="s">
        <v>1089</v>
      </c>
      <c r="L596" s="551">
        <v>0</v>
      </c>
      <c r="M596" s="552" t="s">
        <v>1089</v>
      </c>
      <c r="O596" s="569"/>
    </row>
    <row r="597" spans="1:15">
      <c r="A597" s="130" t="s">
        <v>1089</v>
      </c>
      <c r="B597" s="551" t="s">
        <v>1089</v>
      </c>
      <c r="C597" s="552" t="s">
        <v>1089</v>
      </c>
      <c r="D597" s="130" t="s">
        <v>1089</v>
      </c>
      <c r="E597" s="549" t="s">
        <v>1089</v>
      </c>
      <c r="F597" s="550" t="s">
        <v>1089</v>
      </c>
      <c r="G597" s="130" t="s">
        <v>1089</v>
      </c>
      <c r="H597" s="130" t="s">
        <v>1089</v>
      </c>
      <c r="I597" s="130" t="s">
        <v>1089</v>
      </c>
      <c r="J597" s="130" t="s">
        <v>1089</v>
      </c>
      <c r="K597" s="130" t="s">
        <v>1089</v>
      </c>
      <c r="L597" s="551">
        <v>0</v>
      </c>
      <c r="M597" s="552" t="s">
        <v>1089</v>
      </c>
      <c r="O597" s="569"/>
    </row>
    <row r="598" spans="1:15">
      <c r="A598" s="130" t="s">
        <v>1089</v>
      </c>
      <c r="B598" s="551" t="s">
        <v>1089</v>
      </c>
      <c r="C598" s="552" t="s">
        <v>1089</v>
      </c>
      <c r="D598" s="130" t="s">
        <v>1089</v>
      </c>
      <c r="E598" s="549" t="s">
        <v>1089</v>
      </c>
      <c r="F598" s="550" t="s">
        <v>1089</v>
      </c>
      <c r="G598" s="130" t="s">
        <v>1089</v>
      </c>
      <c r="H598" s="130" t="s">
        <v>1089</v>
      </c>
      <c r="I598" s="130" t="s">
        <v>1089</v>
      </c>
      <c r="J598" s="130" t="s">
        <v>1089</v>
      </c>
      <c r="K598" s="130" t="s">
        <v>1089</v>
      </c>
      <c r="L598" s="551">
        <v>0</v>
      </c>
      <c r="M598" s="552" t="s">
        <v>1089</v>
      </c>
      <c r="O598" s="569"/>
    </row>
    <row r="599" spans="1:15">
      <c r="A599" s="130" t="s">
        <v>1089</v>
      </c>
      <c r="B599" s="551" t="s">
        <v>1089</v>
      </c>
      <c r="C599" s="552" t="s">
        <v>1089</v>
      </c>
      <c r="D599" s="130" t="s">
        <v>1089</v>
      </c>
      <c r="E599" s="549" t="s">
        <v>1089</v>
      </c>
      <c r="F599" s="550" t="s">
        <v>1089</v>
      </c>
      <c r="G599" s="130" t="s">
        <v>1089</v>
      </c>
      <c r="H599" s="130" t="s">
        <v>1089</v>
      </c>
      <c r="I599" s="130" t="s">
        <v>1089</v>
      </c>
      <c r="J599" s="130" t="s">
        <v>1089</v>
      </c>
      <c r="K599" s="130" t="s">
        <v>1089</v>
      </c>
      <c r="L599" s="551">
        <v>0</v>
      </c>
      <c r="M599" s="552" t="s">
        <v>1089</v>
      </c>
      <c r="O599" s="569"/>
    </row>
    <row r="600" spans="1:15">
      <c r="A600" s="130" t="s">
        <v>1089</v>
      </c>
      <c r="B600" s="551" t="s">
        <v>1089</v>
      </c>
      <c r="C600" s="552" t="s">
        <v>1089</v>
      </c>
      <c r="D600" s="130" t="s">
        <v>1089</v>
      </c>
      <c r="E600" s="549" t="s">
        <v>1089</v>
      </c>
      <c r="F600" s="550" t="s">
        <v>1089</v>
      </c>
      <c r="G600" s="130" t="s">
        <v>1089</v>
      </c>
      <c r="H600" s="130" t="s">
        <v>1089</v>
      </c>
      <c r="I600" s="130" t="s">
        <v>1089</v>
      </c>
      <c r="J600" s="130" t="s">
        <v>1089</v>
      </c>
      <c r="K600" s="130" t="s">
        <v>1089</v>
      </c>
      <c r="L600" s="551">
        <v>0</v>
      </c>
      <c r="M600" s="552" t="s">
        <v>1089</v>
      </c>
      <c r="O600" s="569"/>
    </row>
    <row r="601" spans="1:15">
      <c r="A601" s="131" t="s">
        <v>1089</v>
      </c>
      <c r="B601" s="565" t="s">
        <v>1089</v>
      </c>
      <c r="C601" s="566" t="s">
        <v>1089</v>
      </c>
      <c r="D601" s="131" t="s">
        <v>1089</v>
      </c>
      <c r="E601" s="567" t="s">
        <v>1089</v>
      </c>
      <c r="F601" s="568" t="s">
        <v>1089</v>
      </c>
      <c r="G601" s="130" t="s">
        <v>1089</v>
      </c>
      <c r="H601" s="130" t="s">
        <v>1089</v>
      </c>
      <c r="I601" s="130" t="s">
        <v>1089</v>
      </c>
      <c r="J601" s="130" t="s">
        <v>1089</v>
      </c>
      <c r="K601" s="130" t="s">
        <v>1089</v>
      </c>
      <c r="L601" s="551">
        <v>0</v>
      </c>
      <c r="M601" s="552" t="s">
        <v>1089</v>
      </c>
      <c r="O601" s="569"/>
    </row>
    <row r="602" spans="1:15">
      <c r="A602" s="553" t="s">
        <v>163</v>
      </c>
      <c r="B602" s="554"/>
      <c r="C602" s="554"/>
      <c r="D602" s="554"/>
      <c r="E602" s="554"/>
      <c r="F602" s="555"/>
      <c r="G602" s="132">
        <v>51806.31</v>
      </c>
      <c r="H602" s="132">
        <v>127342.89</v>
      </c>
      <c r="I602" s="132">
        <v>136897.9</v>
      </c>
      <c r="J602" s="132">
        <v>3400</v>
      </c>
      <c r="K602" s="132">
        <v>0</v>
      </c>
      <c r="L602" s="556">
        <v>38851.300000000017</v>
      </c>
      <c r="M602" s="557"/>
      <c r="O602" s="569"/>
    </row>
    <row r="603" spans="1:15" ht="21" customHeight="1">
      <c r="A603" s="102"/>
      <c r="B603" s="102"/>
      <c r="C603" s="102"/>
      <c r="D603" s="102"/>
      <c r="E603" s="102"/>
      <c r="F603" s="102"/>
      <c r="G603" s="558" t="s">
        <v>480</v>
      </c>
      <c r="H603" s="559"/>
      <c r="I603" s="559"/>
      <c r="J603" s="559"/>
      <c r="K603" s="560"/>
      <c r="L603" s="561"/>
      <c r="M603" s="562"/>
      <c r="O603" s="569"/>
    </row>
    <row r="604" spans="1:15" ht="29.25" customHeight="1">
      <c r="A604" s="102"/>
      <c r="B604" s="102"/>
      <c r="C604" s="102"/>
      <c r="D604" s="102"/>
      <c r="E604" s="102"/>
      <c r="F604" s="102"/>
      <c r="G604" s="558" t="s">
        <v>481</v>
      </c>
      <c r="H604" s="559"/>
      <c r="I604" s="559"/>
      <c r="J604" s="559"/>
      <c r="K604" s="560"/>
      <c r="L604" s="563">
        <v>38851.300000000017</v>
      </c>
      <c r="M604" s="564"/>
      <c r="O604" s="569"/>
    </row>
    <row r="607" spans="1:15" ht="15">
      <c r="A607" s="548" t="s">
        <v>482</v>
      </c>
      <c r="B607" s="548"/>
      <c r="C607" s="548"/>
      <c r="D607" s="548"/>
      <c r="E607" s="548"/>
      <c r="F607" s="548"/>
      <c r="G607" s="548"/>
      <c r="H607" s="548"/>
      <c r="I607" s="548"/>
      <c r="J607" s="548"/>
      <c r="K607" s="548"/>
      <c r="L607" s="548"/>
      <c r="M607" s="548"/>
    </row>
    <row r="608" spans="1:15" ht="8.25" customHeight="1">
      <c r="A608" s="22"/>
      <c r="B608" s="22"/>
      <c r="C608" s="22"/>
      <c r="D608" s="22"/>
      <c r="E608" s="22"/>
      <c r="F608" s="22"/>
      <c r="G608" s="22"/>
      <c r="H608" s="22"/>
      <c r="I608" s="22"/>
      <c r="J608" s="22"/>
      <c r="K608" s="22"/>
      <c r="L608" s="22"/>
      <c r="M608" s="22"/>
    </row>
    <row r="609" spans="1:13" ht="46.9" customHeight="1">
      <c r="A609" s="247" t="s">
        <v>483</v>
      </c>
      <c r="B609" s="247"/>
      <c r="C609" s="247"/>
      <c r="D609" s="247"/>
      <c r="E609" s="247"/>
      <c r="F609" s="247"/>
      <c r="G609" s="247"/>
      <c r="H609" s="247"/>
      <c r="I609" s="247"/>
      <c r="J609" s="247"/>
      <c r="K609" s="247"/>
      <c r="L609" s="247"/>
      <c r="M609" s="247"/>
    </row>
    <row r="610" spans="1:13" ht="20.25" customHeight="1">
      <c r="A610" s="544" t="s">
        <v>484</v>
      </c>
      <c r="B610" s="544"/>
      <c r="C610" s="544"/>
      <c r="D610" s="544"/>
      <c r="E610" s="544"/>
      <c r="F610" s="544"/>
      <c r="G610" s="544"/>
      <c r="H610" s="544"/>
      <c r="I610" s="544"/>
      <c r="J610" s="544"/>
      <c r="K610" s="544"/>
      <c r="L610" s="544"/>
      <c r="M610" s="544"/>
    </row>
    <row r="611" spans="1:13" ht="20.25" customHeight="1">
      <c r="A611" s="544" t="s">
        <v>485</v>
      </c>
      <c r="B611" s="544"/>
      <c r="C611" s="544"/>
      <c r="D611" s="544"/>
      <c r="E611" s="544"/>
      <c r="F611" s="544"/>
      <c r="G611" s="544"/>
      <c r="H611" s="544"/>
      <c r="I611" s="544"/>
      <c r="J611" s="544"/>
      <c r="K611" s="544"/>
      <c r="L611" s="544"/>
      <c r="M611" s="544"/>
    </row>
    <row r="612" spans="1:13" ht="36" customHeight="1">
      <c r="A612" s="539" t="s">
        <v>486</v>
      </c>
      <c r="B612" s="539"/>
      <c r="C612" s="539"/>
      <c r="D612" s="539"/>
      <c r="E612" s="539"/>
      <c r="F612" s="539"/>
      <c r="G612" s="539"/>
      <c r="H612" s="539"/>
      <c r="I612" s="539"/>
      <c r="J612" s="539"/>
      <c r="K612" s="539"/>
      <c r="L612" s="539"/>
      <c r="M612" s="539"/>
    </row>
    <row r="613" spans="1:13" ht="20.25" customHeight="1">
      <c r="A613" s="544" t="s">
        <v>487</v>
      </c>
      <c r="B613" s="544"/>
      <c r="C613" s="544"/>
      <c r="D613" s="544"/>
      <c r="E613" s="544"/>
      <c r="F613" s="544"/>
      <c r="G613" s="544"/>
      <c r="H613" s="544"/>
      <c r="I613" s="544"/>
      <c r="J613" s="544"/>
      <c r="K613" s="544"/>
      <c r="L613" s="544"/>
      <c r="M613" s="544"/>
    </row>
    <row r="614" spans="1:13" ht="20.25" customHeight="1">
      <c r="A614" s="544" t="s">
        <v>488</v>
      </c>
      <c r="B614" s="544"/>
      <c r="C614" s="544"/>
      <c r="D614" s="544"/>
      <c r="E614" s="544"/>
      <c r="F614" s="544"/>
      <c r="G614" s="544"/>
      <c r="H614" s="544"/>
      <c r="I614" s="544"/>
      <c r="J614" s="544"/>
      <c r="K614" s="544"/>
      <c r="L614" s="544"/>
      <c r="M614" s="544"/>
    </row>
    <row r="615" spans="1:13" ht="36" customHeight="1">
      <c r="A615" s="539" t="s">
        <v>489</v>
      </c>
      <c r="B615" s="539"/>
      <c r="C615" s="539"/>
      <c r="D615" s="539"/>
      <c r="E615" s="539"/>
      <c r="F615" s="539"/>
      <c r="G615" s="539"/>
      <c r="H615" s="539"/>
      <c r="I615" s="539"/>
      <c r="J615" s="539"/>
      <c r="K615" s="539"/>
      <c r="L615" s="539"/>
      <c r="M615" s="539"/>
    </row>
    <row r="616" spans="1:13" ht="20.25" customHeight="1">
      <c r="A616" s="544" t="s">
        <v>490</v>
      </c>
      <c r="B616" s="544"/>
      <c r="C616" s="544"/>
      <c r="D616" s="544"/>
      <c r="E616" s="544"/>
      <c r="F616" s="544"/>
      <c r="G616" s="544"/>
      <c r="H616" s="544"/>
      <c r="I616" s="544"/>
      <c r="J616" s="544"/>
      <c r="K616" s="544"/>
      <c r="L616" s="544"/>
      <c r="M616" s="544"/>
    </row>
    <row r="617" spans="1:13" ht="36" customHeight="1">
      <c r="A617" s="539" t="s">
        <v>491</v>
      </c>
      <c r="B617" s="539"/>
      <c r="C617" s="539"/>
      <c r="D617" s="539"/>
      <c r="E617" s="539"/>
      <c r="F617" s="539"/>
      <c r="G617" s="539"/>
      <c r="H617" s="539"/>
      <c r="I617" s="539"/>
      <c r="J617" s="539"/>
      <c r="K617" s="539"/>
      <c r="L617" s="539"/>
      <c r="M617" s="539"/>
    </row>
    <row r="618" spans="1:13" ht="6.75" customHeight="1">
      <c r="A618" s="16"/>
      <c r="B618" s="17"/>
      <c r="C618" s="17"/>
      <c r="D618" s="17"/>
      <c r="E618" s="17"/>
      <c r="F618" s="17"/>
      <c r="G618" s="17"/>
      <c r="H618" s="17"/>
      <c r="I618" s="17"/>
      <c r="J618" s="17"/>
      <c r="K618" s="17"/>
      <c r="L618" s="17"/>
      <c r="M618" s="17"/>
    </row>
    <row r="619" spans="1:13" ht="15">
      <c r="A619" s="539" t="s">
        <v>492</v>
      </c>
      <c r="B619" s="539"/>
      <c r="C619" s="539"/>
      <c r="D619" s="539"/>
      <c r="E619" s="539"/>
      <c r="F619" s="539"/>
      <c r="G619" s="539"/>
      <c r="H619" s="539"/>
      <c r="I619" s="539"/>
      <c r="J619" s="539"/>
      <c r="K619" s="539"/>
      <c r="L619" s="539"/>
      <c r="M619" s="539"/>
    </row>
    <row r="620" spans="1:13" ht="15">
      <c r="A620" s="133"/>
      <c r="B620" s="133"/>
      <c r="C620" s="133"/>
      <c r="D620" s="133"/>
      <c r="E620" s="133"/>
      <c r="F620" s="133"/>
      <c r="G620" s="133"/>
      <c r="H620" s="133"/>
      <c r="I620" s="133"/>
      <c r="J620" s="133"/>
      <c r="K620" s="133"/>
      <c r="L620" s="133"/>
      <c r="M620" s="133"/>
    </row>
    <row r="621" spans="1:13">
      <c r="A621" s="134"/>
      <c r="B621" s="134"/>
      <c r="C621" s="545" t="s">
        <v>493</v>
      </c>
      <c r="D621" s="545"/>
      <c r="E621" s="545"/>
      <c r="F621" s="545"/>
      <c r="G621" s="546">
        <v>43831</v>
      </c>
      <c r="H621" s="547"/>
      <c r="I621" s="546">
        <v>44196</v>
      </c>
      <c r="J621" s="547"/>
      <c r="K621" s="134"/>
      <c r="L621" s="134"/>
      <c r="M621" s="134"/>
    </row>
    <row r="622" spans="1:13" ht="18" customHeight="1">
      <c r="A622" s="134"/>
      <c r="B622" s="134"/>
      <c r="C622" s="542" t="s">
        <v>494</v>
      </c>
      <c r="D622" s="542"/>
      <c r="E622" s="542"/>
      <c r="F622" s="542"/>
      <c r="G622" s="543">
        <v>8682.23</v>
      </c>
      <c r="H622" s="543"/>
      <c r="I622" s="543">
        <v>6462.74</v>
      </c>
      <c r="J622" s="543"/>
      <c r="K622" s="134"/>
      <c r="L622" s="134"/>
      <c r="M622" s="134"/>
    </row>
    <row r="623" spans="1:13" ht="18" customHeight="1">
      <c r="A623" s="134"/>
      <c r="B623" s="134"/>
      <c r="C623" s="542" t="s">
        <v>495</v>
      </c>
      <c r="D623" s="542"/>
      <c r="E623" s="542"/>
      <c r="F623" s="542"/>
      <c r="G623" s="543">
        <v>23668</v>
      </c>
      <c r="H623" s="543"/>
      <c r="I623" s="543">
        <v>3400</v>
      </c>
      <c r="J623" s="543"/>
      <c r="K623" s="134"/>
      <c r="L623" s="134"/>
      <c r="M623" s="134"/>
    </row>
    <row r="624" spans="1:13" ht="18" customHeight="1">
      <c r="A624" s="134"/>
      <c r="B624" s="134"/>
      <c r="C624" s="542" t="s">
        <v>496</v>
      </c>
      <c r="D624" s="542"/>
      <c r="E624" s="542"/>
      <c r="F624" s="542"/>
      <c r="G624" s="543">
        <v>0</v>
      </c>
      <c r="H624" s="543"/>
      <c r="I624" s="543">
        <v>0</v>
      </c>
      <c r="J624" s="543"/>
      <c r="K624" s="134"/>
      <c r="L624" s="134"/>
      <c r="M624" s="134"/>
    </row>
    <row r="625" spans="1:13" ht="9" customHeight="1"/>
    <row r="626" spans="1:13" ht="15">
      <c r="A626" s="539" t="s">
        <v>497</v>
      </c>
      <c r="B626" s="539"/>
      <c r="C626" s="539"/>
      <c r="D626" s="539"/>
      <c r="E626" s="539"/>
      <c r="F626" s="539"/>
      <c r="G626" s="539"/>
      <c r="H626" s="539"/>
      <c r="I626" s="539"/>
      <c r="J626" s="539"/>
      <c r="K626" s="539"/>
      <c r="L626" s="539"/>
      <c r="M626" s="539"/>
    </row>
    <row r="627" spans="1:13" ht="2.25" customHeight="1">
      <c r="A627" s="78"/>
    </row>
    <row r="628" spans="1:13">
      <c r="A628" s="78"/>
      <c r="B628" s="540"/>
      <c r="C628" s="540"/>
      <c r="D628" s="540"/>
      <c r="E628" s="540"/>
      <c r="F628" s="540"/>
      <c r="G628" s="467">
        <v>2018</v>
      </c>
      <c r="H628" s="467"/>
      <c r="I628" s="467">
        <v>2019</v>
      </c>
      <c r="J628" s="467"/>
      <c r="K628" s="467">
        <v>2020</v>
      </c>
      <c r="L628" s="467"/>
    </row>
    <row r="629" spans="1:13" ht="28.9" customHeight="1">
      <c r="A629" s="78"/>
      <c r="B629" s="536" t="s">
        <v>498</v>
      </c>
      <c r="C629" s="536"/>
      <c r="D629" s="536"/>
      <c r="E629" s="536"/>
      <c r="F629" s="536"/>
      <c r="G629" s="537">
        <v>3550</v>
      </c>
      <c r="H629" s="537"/>
      <c r="I629" s="541">
        <v>8682.23</v>
      </c>
      <c r="J629" s="541"/>
      <c r="K629" s="541">
        <v>6462.74</v>
      </c>
      <c r="L629" s="541"/>
    </row>
    <row r="630" spans="1:13" ht="24" customHeight="1">
      <c r="A630" s="78"/>
      <c r="B630" s="536" t="s">
        <v>499</v>
      </c>
      <c r="C630" s="536"/>
      <c r="D630" s="536"/>
      <c r="E630" s="536"/>
      <c r="F630" s="536"/>
      <c r="G630" s="537">
        <v>0</v>
      </c>
      <c r="H630" s="537"/>
      <c r="I630" s="541">
        <v>0</v>
      </c>
      <c r="J630" s="541"/>
      <c r="K630" s="541">
        <v>0</v>
      </c>
      <c r="L630" s="541"/>
    </row>
    <row r="631" spans="1:13" ht="43.5" customHeight="1">
      <c r="A631" s="78"/>
      <c r="B631" s="536" t="s">
        <v>500</v>
      </c>
      <c r="C631" s="536"/>
      <c r="D631" s="536"/>
      <c r="E631" s="536"/>
      <c r="F631" s="536"/>
      <c r="G631" s="537">
        <v>3550</v>
      </c>
      <c r="H631" s="537"/>
      <c r="I631" s="541">
        <v>8682.23</v>
      </c>
      <c r="J631" s="541"/>
      <c r="K631" s="541">
        <v>6462.74</v>
      </c>
      <c r="L631" s="541"/>
    </row>
    <row r="632" spans="1:13" ht="43.5" customHeight="1">
      <c r="A632" s="78"/>
      <c r="B632" s="536" t="s">
        <v>501</v>
      </c>
      <c r="C632" s="536"/>
      <c r="D632" s="536"/>
      <c r="E632" s="536"/>
      <c r="F632" s="536"/>
      <c r="G632" s="537">
        <v>0</v>
      </c>
      <c r="H632" s="537"/>
      <c r="I632" s="541">
        <v>0</v>
      </c>
      <c r="J632" s="541"/>
      <c r="K632" s="541">
        <v>0</v>
      </c>
      <c r="L632" s="541"/>
    </row>
    <row r="633" spans="1:13" ht="29.45" customHeight="1">
      <c r="A633" s="78"/>
      <c r="B633" s="536" t="s">
        <v>502</v>
      </c>
      <c r="C633" s="536"/>
      <c r="D633" s="536"/>
      <c r="E633" s="536"/>
      <c r="F633" s="536"/>
      <c r="G633" s="537">
        <v>0</v>
      </c>
      <c r="H633" s="537"/>
      <c r="I633" s="541">
        <v>0</v>
      </c>
      <c r="J633" s="541"/>
      <c r="K633" s="541">
        <v>0</v>
      </c>
      <c r="L633" s="541"/>
    </row>
    <row r="634" spans="1:13" ht="43.5" customHeight="1">
      <c r="A634" s="78"/>
      <c r="B634" s="536" t="s">
        <v>503</v>
      </c>
      <c r="C634" s="536"/>
      <c r="D634" s="536"/>
      <c r="E634" s="536"/>
      <c r="F634" s="536"/>
      <c r="G634" s="537">
        <v>0</v>
      </c>
      <c r="H634" s="537"/>
      <c r="I634" s="541">
        <v>0</v>
      </c>
      <c r="J634" s="541"/>
      <c r="K634" s="541">
        <v>0</v>
      </c>
      <c r="L634" s="541"/>
    </row>
    <row r="635" spans="1:13" ht="24.6" customHeight="1">
      <c r="A635" s="78"/>
      <c r="B635" s="536" t="s">
        <v>504</v>
      </c>
      <c r="C635" s="536"/>
      <c r="D635" s="536"/>
      <c r="E635" s="536"/>
      <c r="F635" s="536"/>
      <c r="G635" s="537">
        <v>0</v>
      </c>
      <c r="H635" s="537"/>
      <c r="I635" s="541">
        <v>0</v>
      </c>
      <c r="J635" s="541"/>
      <c r="K635" s="541">
        <v>0</v>
      </c>
      <c r="L635" s="541"/>
    </row>
    <row r="636" spans="1:13" ht="9.75" customHeight="1"/>
    <row r="637" spans="1:13" ht="48.75" customHeight="1">
      <c r="A637" s="539" t="s">
        <v>505</v>
      </c>
      <c r="B637" s="539"/>
      <c r="C637" s="539"/>
      <c r="D637" s="539"/>
      <c r="E637" s="539"/>
      <c r="F637" s="539"/>
      <c r="G637" s="539"/>
      <c r="H637" s="539"/>
      <c r="I637" s="539"/>
      <c r="J637" s="539"/>
      <c r="K637" s="539"/>
      <c r="L637" s="539"/>
      <c r="M637" s="539"/>
    </row>
    <row r="638" spans="1:13" ht="37.5" customHeight="1">
      <c r="A638" s="539" t="s">
        <v>506</v>
      </c>
      <c r="B638" s="539"/>
      <c r="C638" s="539"/>
      <c r="D638" s="539"/>
      <c r="E638" s="539"/>
      <c r="F638" s="539"/>
      <c r="G638" s="539"/>
      <c r="H638" s="539"/>
      <c r="I638" s="539"/>
      <c r="J638" s="539"/>
      <c r="K638" s="539"/>
      <c r="L638" s="539"/>
      <c r="M638" s="539"/>
    </row>
    <row r="639" spans="1:13" ht="15">
      <c r="A639" s="539" t="s">
        <v>507</v>
      </c>
      <c r="B639" s="539"/>
      <c r="C639" s="539"/>
      <c r="D639" s="539"/>
      <c r="E639" s="539"/>
      <c r="F639" s="539"/>
      <c r="G639" s="539"/>
      <c r="H639" s="539"/>
      <c r="I639" s="539"/>
      <c r="J639" s="539"/>
      <c r="K639" s="539"/>
      <c r="L639" s="539"/>
      <c r="M639" s="539"/>
    </row>
    <row r="640" spans="1:13" ht="9" customHeight="1"/>
    <row r="641" spans="1:15" ht="16.899999999999999" customHeight="1">
      <c r="B641" s="540"/>
      <c r="C641" s="540"/>
      <c r="D641" s="540"/>
      <c r="E641" s="540"/>
      <c r="F641" s="540"/>
      <c r="G641" s="467">
        <v>2018</v>
      </c>
      <c r="H641" s="467"/>
      <c r="I641" s="467">
        <v>2019</v>
      </c>
      <c r="J641" s="467"/>
      <c r="K641" s="467">
        <v>2020</v>
      </c>
      <c r="L641" s="467"/>
    </row>
    <row r="642" spans="1:15" ht="26.45" customHeight="1">
      <c r="B642" s="536" t="s">
        <v>508</v>
      </c>
      <c r="C642" s="536"/>
      <c r="D642" s="536"/>
      <c r="E642" s="536"/>
      <c r="F642" s="536"/>
      <c r="G642" s="537">
        <v>34000</v>
      </c>
      <c r="H642" s="537"/>
      <c r="I642" s="537">
        <v>0</v>
      </c>
      <c r="J642" s="537"/>
      <c r="K642" s="537">
        <v>3400</v>
      </c>
      <c r="L642" s="537"/>
    </row>
    <row r="643" spans="1:15" ht="26.45" customHeight="1">
      <c r="B643" s="536" t="s">
        <v>509</v>
      </c>
      <c r="C643" s="536"/>
      <c r="D643" s="536"/>
      <c r="E643" s="536"/>
      <c r="F643" s="536"/>
      <c r="G643" s="537">
        <v>34000</v>
      </c>
      <c r="H643" s="537"/>
      <c r="I643" s="537">
        <v>0</v>
      </c>
      <c r="J643" s="537"/>
      <c r="K643" s="537">
        <v>23668</v>
      </c>
      <c r="L643" s="537"/>
    </row>
    <row r="644" spans="1:15" ht="26.45" customHeight="1">
      <c r="A644" s="135"/>
      <c r="B644" s="536" t="s">
        <v>510</v>
      </c>
      <c r="C644" s="536"/>
      <c r="D644" s="536"/>
      <c r="E644" s="536"/>
      <c r="F644" s="536"/>
      <c r="G644" s="537">
        <v>0</v>
      </c>
      <c r="H644" s="537"/>
      <c r="I644" s="537">
        <v>0</v>
      </c>
      <c r="J644" s="537"/>
      <c r="K644" s="537">
        <v>0</v>
      </c>
      <c r="L644" s="537"/>
    </row>
    <row r="645" spans="1:15" ht="26.45" customHeight="1">
      <c r="A645" s="135"/>
      <c r="B645" s="536" t="s">
        <v>504</v>
      </c>
      <c r="C645" s="536"/>
      <c r="D645" s="536"/>
      <c r="E645" s="536"/>
      <c r="F645" s="536"/>
      <c r="G645" s="537">
        <v>0</v>
      </c>
      <c r="H645" s="537"/>
      <c r="I645" s="537">
        <v>0</v>
      </c>
      <c r="J645" s="537"/>
      <c r="K645" s="537">
        <v>0</v>
      </c>
      <c r="L645" s="537"/>
    </row>
    <row r="646" spans="1:15">
      <c r="A646" s="135"/>
    </row>
    <row r="647" spans="1:15" ht="15">
      <c r="A647" s="538" t="s">
        <v>511</v>
      </c>
      <c r="B647" s="538"/>
      <c r="C647" s="538"/>
      <c r="D647" s="538"/>
      <c r="E647" s="538"/>
      <c r="F647" s="538"/>
      <c r="G647" s="538"/>
      <c r="H647" s="538"/>
      <c r="I647" s="538"/>
      <c r="J647" s="538"/>
      <c r="K647" s="538"/>
      <c r="L647" s="538"/>
      <c r="M647" s="538"/>
    </row>
    <row r="648" spans="1:15" ht="8.25" customHeight="1">
      <c r="A648" s="22"/>
      <c r="B648" s="22"/>
      <c r="C648" s="22"/>
      <c r="D648" s="22"/>
      <c r="E648" s="22"/>
      <c r="F648" s="22"/>
      <c r="G648" s="22"/>
      <c r="H648" s="22"/>
      <c r="I648" s="22"/>
      <c r="J648" s="22"/>
      <c r="K648" s="22"/>
      <c r="L648" s="22"/>
      <c r="M648" s="22"/>
    </row>
    <row r="649" spans="1:15" ht="22.5" customHeight="1">
      <c r="A649" s="437" t="s">
        <v>512</v>
      </c>
      <c r="B649" s="437"/>
      <c r="C649" s="437"/>
      <c r="D649" s="437"/>
      <c r="E649" s="437"/>
      <c r="F649" s="437"/>
      <c r="G649" s="437"/>
      <c r="H649" s="437"/>
      <c r="I649" s="437"/>
      <c r="J649" s="437"/>
      <c r="K649" s="437"/>
      <c r="L649" s="437"/>
      <c r="M649" s="437"/>
    </row>
    <row r="650" spans="1:15" ht="39.75" customHeight="1" thickBot="1">
      <c r="A650" s="245" t="s">
        <v>1103</v>
      </c>
      <c r="B650" s="245"/>
      <c r="C650" s="245"/>
      <c r="D650" s="245"/>
      <c r="E650" s="245"/>
      <c r="F650" s="245"/>
      <c r="G650" s="245"/>
      <c r="H650" s="245"/>
      <c r="I650" s="245"/>
      <c r="J650" s="245"/>
      <c r="K650" s="245"/>
      <c r="L650" s="245"/>
      <c r="M650" s="245"/>
      <c r="O650" s="68"/>
    </row>
    <row r="651" spans="1:15" ht="18" customHeight="1" thickTop="1">
      <c r="B651" s="530"/>
      <c r="C651" s="531"/>
      <c r="D651" s="531"/>
      <c r="E651" s="531"/>
      <c r="F651" s="531"/>
      <c r="G651" s="531" t="s">
        <v>513</v>
      </c>
      <c r="H651" s="531"/>
      <c r="I651" s="531"/>
      <c r="J651" s="531"/>
      <c r="K651" s="531"/>
      <c r="L651" s="534"/>
      <c r="M651" s="54"/>
    </row>
    <row r="652" spans="1:15" ht="18" customHeight="1" thickBot="1">
      <c r="B652" s="532"/>
      <c r="C652" s="533"/>
      <c r="D652" s="533"/>
      <c r="E652" s="533"/>
      <c r="F652" s="533"/>
      <c r="G652" s="533" t="s">
        <v>514</v>
      </c>
      <c r="H652" s="533"/>
      <c r="I652" s="533" t="s">
        <v>515</v>
      </c>
      <c r="J652" s="533"/>
      <c r="K652" s="533" t="s">
        <v>143</v>
      </c>
      <c r="L652" s="535"/>
      <c r="M652" s="54"/>
    </row>
    <row r="653" spans="1:15" ht="20.45" customHeight="1" thickTop="1">
      <c r="B653" s="519" t="s">
        <v>516</v>
      </c>
      <c r="C653" s="520"/>
      <c r="D653" s="520"/>
      <c r="E653" s="521"/>
      <c r="F653" s="136"/>
      <c r="G653" s="522"/>
      <c r="H653" s="523"/>
      <c r="I653" s="524"/>
      <c r="J653" s="523"/>
      <c r="K653" s="505">
        <v>168939.49</v>
      </c>
      <c r="L653" s="505"/>
      <c r="M653" s="54"/>
    </row>
    <row r="654" spans="1:15" ht="19.899999999999999" customHeight="1">
      <c r="B654" s="525" t="s">
        <v>517</v>
      </c>
      <c r="C654" s="526"/>
      <c r="D654" s="526"/>
      <c r="E654" s="527"/>
      <c r="F654" s="137" t="s">
        <v>344</v>
      </c>
      <c r="G654" s="528">
        <v>80178.06</v>
      </c>
      <c r="H654" s="528"/>
      <c r="I654" s="528">
        <v>637269.30999999994</v>
      </c>
      <c r="J654" s="528"/>
      <c r="K654" s="528">
        <v>717447.36999999988</v>
      </c>
      <c r="L654" s="529"/>
      <c r="M654" s="54"/>
    </row>
    <row r="655" spans="1:15" ht="18" customHeight="1">
      <c r="B655" s="510" t="s">
        <v>518</v>
      </c>
      <c r="C655" s="511"/>
      <c r="D655" s="511"/>
      <c r="E655" s="512"/>
      <c r="F655" s="136" t="s">
        <v>346</v>
      </c>
      <c r="G655" s="513">
        <v>126901.21</v>
      </c>
      <c r="H655" s="513"/>
      <c r="I655" s="513">
        <v>582915.46</v>
      </c>
      <c r="J655" s="513"/>
      <c r="K655" s="513">
        <v>709816.66999999993</v>
      </c>
      <c r="L655" s="514"/>
      <c r="M655" s="54"/>
    </row>
    <row r="656" spans="1:15" ht="7.9" customHeight="1">
      <c r="B656" s="138"/>
      <c r="C656" s="139"/>
      <c r="D656" s="139"/>
      <c r="E656" s="139"/>
      <c r="F656" s="140"/>
      <c r="G656" s="515"/>
      <c r="H656" s="516"/>
      <c r="I656" s="516"/>
      <c r="J656" s="517"/>
      <c r="K656" s="518"/>
      <c r="L656" s="518"/>
      <c r="M656" s="54"/>
    </row>
    <row r="657" spans="1:17" ht="18" customHeight="1">
      <c r="B657" s="141" t="s">
        <v>519</v>
      </c>
      <c r="C657" s="142"/>
      <c r="D657" s="142"/>
      <c r="E657" s="142"/>
      <c r="F657" s="143" t="s">
        <v>520</v>
      </c>
      <c r="G657" s="468"/>
      <c r="H657" s="469"/>
      <c r="I657" s="469"/>
      <c r="J657" s="470"/>
      <c r="K657" s="509">
        <v>176570.18999999994</v>
      </c>
      <c r="L657" s="509"/>
      <c r="M657" s="54"/>
    </row>
    <row r="658" spans="1:17" ht="8.4499999999999993" customHeight="1">
      <c r="B658" s="138"/>
      <c r="C658" s="139"/>
      <c r="D658" s="139"/>
      <c r="E658" s="139"/>
      <c r="F658" s="140"/>
      <c r="G658" s="468"/>
      <c r="H658" s="469"/>
      <c r="I658" s="469"/>
      <c r="J658" s="470"/>
      <c r="K658" s="471"/>
      <c r="L658" s="471"/>
      <c r="M658" s="54"/>
    </row>
    <row r="659" spans="1:17" ht="26.45" customHeight="1">
      <c r="B659" s="506" t="s">
        <v>521</v>
      </c>
      <c r="C659" s="507"/>
      <c r="D659" s="507"/>
      <c r="E659" s="508"/>
      <c r="F659" s="144" t="s">
        <v>346</v>
      </c>
      <c r="G659" s="468"/>
      <c r="H659" s="469"/>
      <c r="I659" s="469"/>
      <c r="J659" s="470"/>
      <c r="K659" s="471">
        <v>0</v>
      </c>
      <c r="L659" s="471"/>
      <c r="M659" s="54"/>
    </row>
    <row r="660" spans="1:17" ht="8.4499999999999993" customHeight="1">
      <c r="B660" s="138"/>
      <c r="C660" s="139"/>
      <c r="D660" s="139"/>
      <c r="E660" s="139"/>
      <c r="F660" s="140"/>
      <c r="G660" s="468"/>
      <c r="H660" s="469"/>
      <c r="I660" s="469"/>
      <c r="J660" s="470"/>
      <c r="K660" s="471"/>
      <c r="L660" s="471"/>
      <c r="M660" s="54"/>
    </row>
    <row r="661" spans="1:17" ht="18" customHeight="1">
      <c r="B661" s="502" t="s">
        <v>522</v>
      </c>
      <c r="C661" s="503"/>
      <c r="D661" s="503"/>
      <c r="E661" s="504"/>
      <c r="F661" s="145" t="s">
        <v>520</v>
      </c>
      <c r="G661" s="468"/>
      <c r="H661" s="469"/>
      <c r="I661" s="469"/>
      <c r="J661" s="470"/>
      <c r="K661" s="471">
        <v>176570.18999999994</v>
      </c>
      <c r="L661" s="471"/>
      <c r="M661" s="54"/>
    </row>
    <row r="662" spans="1:17" ht="10.15" customHeight="1">
      <c r="B662" s="138"/>
      <c r="C662" s="139"/>
      <c r="D662" s="139"/>
      <c r="E662" s="139"/>
      <c r="F662" s="140"/>
      <c r="G662" s="468"/>
      <c r="H662" s="469"/>
      <c r="I662" s="469"/>
      <c r="J662" s="470"/>
      <c r="K662" s="505"/>
      <c r="L662" s="505"/>
      <c r="M662" s="54"/>
    </row>
    <row r="663" spans="1:17" ht="18" customHeight="1">
      <c r="B663" s="491" t="s">
        <v>523</v>
      </c>
      <c r="C663" s="492"/>
      <c r="D663" s="492"/>
      <c r="E663" s="493"/>
      <c r="F663" s="146" t="s">
        <v>344</v>
      </c>
      <c r="G663" s="482">
        <v>53289.74000000002</v>
      </c>
      <c r="H663" s="484"/>
      <c r="I663" s="482">
        <v>186445.09</v>
      </c>
      <c r="J663" s="484"/>
      <c r="K663" s="483">
        <f>SUM(G663:J663)</f>
        <v>239734.83000000002</v>
      </c>
      <c r="L663" s="494"/>
      <c r="M663" s="54"/>
    </row>
    <row r="664" spans="1:17" ht="25.9" customHeight="1">
      <c r="B664" s="495" t="s">
        <v>524</v>
      </c>
      <c r="C664" s="496"/>
      <c r="D664" s="496"/>
      <c r="E664" s="497"/>
      <c r="F664" s="147"/>
      <c r="G664" s="498"/>
      <c r="H664" s="499"/>
      <c r="I664" s="498"/>
      <c r="J664" s="499"/>
      <c r="K664" s="500">
        <v>0</v>
      </c>
      <c r="L664" s="501"/>
      <c r="M664" s="54"/>
    </row>
    <row r="665" spans="1:17" ht="18" customHeight="1">
      <c r="B665" s="148" t="s">
        <v>525</v>
      </c>
      <c r="C665" s="149"/>
      <c r="D665" s="149"/>
      <c r="E665" s="150"/>
      <c r="F665" s="151" t="s">
        <v>346</v>
      </c>
      <c r="G665" s="488">
        <v>95585.749999999956</v>
      </c>
      <c r="H665" s="489">
        <v>0</v>
      </c>
      <c r="I665" s="488">
        <v>215658.55000000005</v>
      </c>
      <c r="J665" s="489"/>
      <c r="K665" s="490">
        <v>311244.3</v>
      </c>
      <c r="L665" s="471"/>
      <c r="M665" s="54"/>
    </row>
    <row r="666" spans="1:17" ht="10.15" customHeight="1">
      <c r="B666" s="138"/>
      <c r="C666" s="139"/>
      <c r="D666" s="139"/>
      <c r="E666" s="139"/>
      <c r="F666" s="152"/>
      <c r="G666" s="468"/>
      <c r="H666" s="470"/>
      <c r="I666" s="468"/>
      <c r="J666" s="469"/>
      <c r="K666" s="471"/>
      <c r="L666" s="471"/>
      <c r="M666" s="54"/>
    </row>
    <row r="667" spans="1:17" ht="26.45" customHeight="1">
      <c r="B667" s="479" t="s">
        <v>526</v>
      </c>
      <c r="C667" s="480"/>
      <c r="D667" s="480"/>
      <c r="E667" s="481"/>
      <c r="F667" s="146" t="s">
        <v>346</v>
      </c>
      <c r="G667" s="482"/>
      <c r="H667" s="483"/>
      <c r="I667" s="483"/>
      <c r="J667" s="484"/>
      <c r="K667" s="471">
        <v>6462.74</v>
      </c>
      <c r="L667" s="471"/>
      <c r="M667" s="54"/>
    </row>
    <row r="668" spans="1:17" ht="26.45" customHeight="1">
      <c r="B668" s="485" t="s">
        <v>527</v>
      </c>
      <c r="C668" s="486"/>
      <c r="D668" s="486"/>
      <c r="E668" s="487"/>
      <c r="F668" s="151" t="s">
        <v>346</v>
      </c>
      <c r="G668" s="468"/>
      <c r="H668" s="469"/>
      <c r="I668" s="469"/>
      <c r="J668" s="470"/>
      <c r="K668" s="471">
        <v>3400</v>
      </c>
      <c r="L668" s="471"/>
      <c r="M668" s="54"/>
    </row>
    <row r="669" spans="1:17" ht="9" customHeight="1">
      <c r="B669" s="138"/>
      <c r="C669" s="139"/>
      <c r="D669" s="139"/>
      <c r="E669" s="139"/>
      <c r="F669" s="140"/>
      <c r="G669" s="468"/>
      <c r="H669" s="469"/>
      <c r="I669" s="469"/>
      <c r="J669" s="470"/>
      <c r="K669" s="471"/>
      <c r="L669" s="471"/>
      <c r="M669" s="54"/>
    </row>
    <row r="670" spans="1:17" ht="29.45" customHeight="1" thickBot="1">
      <c r="B670" s="472" t="s">
        <v>1102</v>
      </c>
      <c r="C670" s="473"/>
      <c r="D670" s="473"/>
      <c r="E670" s="474"/>
      <c r="F670" s="153" t="s">
        <v>520</v>
      </c>
      <c r="G670" s="475"/>
      <c r="H670" s="476"/>
      <c r="I670" s="476"/>
      <c r="J670" s="477"/>
      <c r="K670" s="478">
        <f>K661+K663-K665-K667-K668</f>
        <v>95197.979999999967</v>
      </c>
      <c r="L670" s="478"/>
      <c r="M670" s="54"/>
      <c r="Q670" s="10">
        <v>0</v>
      </c>
    </row>
    <row r="671" spans="1:17" ht="15" thickTop="1">
      <c r="A671" s="31"/>
    </row>
    <row r="672" spans="1:17" hidden="1"/>
    <row r="673" spans="1:13" ht="15" hidden="1">
      <c r="A673" s="465" t="s">
        <v>102</v>
      </c>
      <c r="B673" s="465"/>
      <c r="C673" s="465"/>
      <c r="D673" s="465"/>
      <c r="E673" s="465"/>
      <c r="F673" s="465"/>
      <c r="G673" s="465"/>
      <c r="H673" s="465"/>
      <c r="I673" s="465"/>
      <c r="J673" s="465"/>
      <c r="K673" s="465"/>
      <c r="L673" s="465"/>
      <c r="M673" s="465"/>
    </row>
    <row r="674" spans="1:13" ht="37.5" hidden="1" customHeight="1">
      <c r="A674" s="245" t="s">
        <v>528</v>
      </c>
      <c r="B674" s="245"/>
      <c r="C674" s="245"/>
      <c r="D674" s="245"/>
      <c r="E674" s="245"/>
      <c r="F674" s="245"/>
      <c r="G674" s="245"/>
      <c r="H674" s="245"/>
      <c r="I674" s="245"/>
      <c r="J674" s="245"/>
      <c r="K674" s="245"/>
      <c r="L674" s="245"/>
      <c r="M674" s="245"/>
    </row>
    <row r="675" spans="1:13" ht="15" hidden="1">
      <c r="A675" s="244" t="s">
        <v>102</v>
      </c>
      <c r="B675" s="244"/>
      <c r="C675" s="244"/>
      <c r="D675" s="244"/>
      <c r="E675" s="244"/>
      <c r="F675" s="244"/>
      <c r="G675" s="244"/>
      <c r="H675" s="244"/>
      <c r="I675" s="244"/>
      <c r="J675" s="244"/>
      <c r="K675" s="244"/>
      <c r="L675" s="244"/>
      <c r="M675" s="244"/>
    </row>
    <row r="676" spans="1:13" ht="37.5" hidden="1" customHeight="1">
      <c r="A676" s="245" t="s">
        <v>529</v>
      </c>
      <c r="B676" s="245"/>
      <c r="C676" s="245"/>
      <c r="D676" s="245"/>
      <c r="E676" s="245"/>
      <c r="F676" s="245"/>
      <c r="G676" s="245"/>
      <c r="H676" s="245"/>
      <c r="I676" s="245"/>
      <c r="J676" s="245"/>
      <c r="K676" s="245"/>
      <c r="L676" s="245"/>
      <c r="M676" s="245"/>
    </row>
    <row r="677" spans="1:13" ht="17.45" customHeight="1">
      <c r="A677" s="245" t="s">
        <v>530</v>
      </c>
      <c r="B677" s="245"/>
      <c r="C677" s="245"/>
      <c r="D677" s="245"/>
      <c r="E677" s="245"/>
      <c r="F677" s="245"/>
      <c r="G677" s="245"/>
      <c r="H677" s="245"/>
      <c r="I677" s="245"/>
      <c r="J677" s="245"/>
      <c r="K677" s="245"/>
      <c r="L677" s="245"/>
      <c r="M677" s="245"/>
    </row>
    <row r="678" spans="1:13" ht="17.45" customHeight="1">
      <c r="A678" s="20"/>
      <c r="B678" s="20"/>
      <c r="C678" s="20"/>
      <c r="D678" s="20"/>
      <c r="E678" s="20"/>
      <c r="F678" s="20"/>
      <c r="G678" s="20"/>
      <c r="H678" s="20"/>
      <c r="I678" s="20"/>
      <c r="J678" s="20"/>
      <c r="K678" s="20"/>
      <c r="L678" s="20"/>
      <c r="M678" s="20"/>
    </row>
    <row r="679" spans="1:13" ht="17.45" customHeight="1">
      <c r="A679" s="54"/>
      <c r="B679" s="466"/>
      <c r="C679" s="466"/>
      <c r="D679" s="466"/>
      <c r="E679" s="466"/>
      <c r="F679" s="466"/>
      <c r="G679" s="467">
        <v>2018</v>
      </c>
      <c r="H679" s="467"/>
      <c r="I679" s="467">
        <v>2019</v>
      </c>
      <c r="J679" s="467"/>
      <c r="K679" s="467">
        <v>2020</v>
      </c>
      <c r="L679" s="467"/>
      <c r="M679" s="54"/>
    </row>
    <row r="680" spans="1:13" ht="17.45" customHeight="1">
      <c r="A680" s="54"/>
      <c r="B680" s="460" t="s">
        <v>531</v>
      </c>
      <c r="C680" s="460"/>
      <c r="D680" s="460"/>
      <c r="E680" s="460"/>
      <c r="F680" s="460"/>
      <c r="G680" s="461">
        <v>13590.089999999938</v>
      </c>
      <c r="H680" s="461"/>
      <c r="I680" s="461">
        <v>65640.38</v>
      </c>
      <c r="J680" s="461"/>
      <c r="K680" s="462">
        <v>95197.98</v>
      </c>
      <c r="L680" s="462"/>
      <c r="M680" s="54"/>
    </row>
    <row r="681" spans="1:13" ht="17.45" customHeight="1">
      <c r="A681" s="54"/>
      <c r="B681" s="463" t="s">
        <v>532</v>
      </c>
      <c r="C681" s="463"/>
      <c r="D681" s="463"/>
      <c r="E681" s="463"/>
      <c r="F681" s="463"/>
      <c r="G681" s="464"/>
      <c r="H681" s="464"/>
      <c r="I681" s="464"/>
      <c r="J681" s="464"/>
      <c r="K681" s="464"/>
      <c r="L681" s="464"/>
      <c r="M681" s="54"/>
    </row>
    <row r="682" spans="1:13" ht="17.45" customHeight="1">
      <c r="A682" s="54"/>
      <c r="B682" s="460" t="s">
        <v>533</v>
      </c>
      <c r="C682" s="460"/>
      <c r="D682" s="460"/>
      <c r="E682" s="460"/>
      <c r="F682" s="460"/>
      <c r="G682" s="461">
        <v>10112.64</v>
      </c>
      <c r="H682" s="461"/>
      <c r="I682" s="461">
        <v>10540.28</v>
      </c>
      <c r="J682" s="461"/>
      <c r="K682" s="462">
        <v>15106.269999999999</v>
      </c>
      <c r="L682" s="462"/>
      <c r="M682" s="54"/>
    </row>
    <row r="683" spans="1:13" ht="17.45" customHeight="1">
      <c r="A683" s="54"/>
      <c r="B683" s="460" t="s">
        <v>534</v>
      </c>
      <c r="C683" s="460"/>
      <c r="D683" s="460"/>
      <c r="E683" s="460"/>
      <c r="F683" s="460"/>
      <c r="G683" s="461">
        <v>0</v>
      </c>
      <c r="H683" s="461"/>
      <c r="I683" s="461">
        <v>0</v>
      </c>
      <c r="J683" s="461"/>
      <c r="K683" s="462">
        <v>25000</v>
      </c>
      <c r="L683" s="462"/>
      <c r="M683" s="54"/>
    </row>
    <row r="684" spans="1:13" ht="17.45" customHeight="1">
      <c r="A684" s="54"/>
      <c r="B684" s="460" t="s">
        <v>535</v>
      </c>
      <c r="C684" s="460"/>
      <c r="D684" s="460"/>
      <c r="E684" s="460"/>
      <c r="F684" s="460"/>
      <c r="G684" s="461">
        <v>776.34</v>
      </c>
      <c r="H684" s="461"/>
      <c r="I684" s="461">
        <v>51806.31</v>
      </c>
      <c r="J684" s="461"/>
      <c r="K684" s="462">
        <v>38851.300000000017</v>
      </c>
      <c r="L684" s="462"/>
      <c r="M684" s="54"/>
    </row>
    <row r="685" spans="1:13" ht="17.45" customHeight="1">
      <c r="A685" s="54"/>
      <c r="B685" s="460" t="s">
        <v>536</v>
      </c>
      <c r="C685" s="460"/>
      <c r="D685" s="460"/>
      <c r="E685" s="460"/>
      <c r="F685" s="460"/>
      <c r="G685" s="461">
        <v>2701.1099999999387</v>
      </c>
      <c r="H685" s="461"/>
      <c r="I685" s="461">
        <v>3293.7900000000081</v>
      </c>
      <c r="J685" s="461"/>
      <c r="K685" s="462">
        <v>3291.4100000000035</v>
      </c>
      <c r="L685" s="462"/>
      <c r="M685" s="54"/>
    </row>
    <row r="686" spans="1:13" ht="9" customHeight="1">
      <c r="A686" s="54"/>
      <c r="B686" s="54"/>
      <c r="C686" s="54"/>
      <c r="D686" s="54"/>
      <c r="E686" s="54"/>
      <c r="F686" s="54"/>
      <c r="G686" s="54"/>
      <c r="H686" s="54"/>
      <c r="I686" s="54"/>
      <c r="J686" s="54"/>
      <c r="K686" s="54"/>
      <c r="L686" s="54"/>
      <c r="M686" s="54"/>
    </row>
    <row r="687" spans="1:13" ht="76.5" customHeight="1">
      <c r="A687" s="247" t="s">
        <v>537</v>
      </c>
      <c r="B687" s="247"/>
      <c r="C687" s="247"/>
      <c r="D687" s="247"/>
      <c r="E687" s="247"/>
      <c r="F687" s="247"/>
      <c r="G687" s="247"/>
      <c r="H687" s="247"/>
      <c r="I687" s="247"/>
      <c r="J687" s="247"/>
      <c r="K687" s="247"/>
      <c r="L687" s="247"/>
      <c r="M687" s="247"/>
    </row>
    <row r="688" spans="1:13" ht="8.25" customHeight="1">
      <c r="A688" s="16"/>
      <c r="B688" s="17"/>
      <c r="C688" s="17"/>
      <c r="D688" s="17"/>
      <c r="E688" s="17"/>
      <c r="F688" s="17"/>
      <c r="G688" s="17"/>
      <c r="H688" s="17"/>
      <c r="I688" s="17"/>
      <c r="J688" s="17"/>
      <c r="K688" s="17"/>
      <c r="L688" s="17"/>
      <c r="M688" s="17"/>
    </row>
    <row r="689" spans="1:13" ht="48.75" customHeight="1">
      <c r="A689" s="245" t="s">
        <v>538</v>
      </c>
      <c r="B689" s="245"/>
      <c r="C689" s="245"/>
      <c r="D689" s="245"/>
      <c r="E689" s="245"/>
      <c r="F689" s="245"/>
      <c r="G689" s="245"/>
      <c r="H689" s="245"/>
      <c r="I689" s="245"/>
      <c r="J689" s="245"/>
      <c r="K689" s="245"/>
      <c r="L689" s="245"/>
      <c r="M689" s="245"/>
    </row>
    <row r="690" spans="1:13" ht="20.25" customHeight="1">
      <c r="A690" s="311" t="s">
        <v>539</v>
      </c>
      <c r="B690" s="245"/>
      <c r="C690" s="245"/>
      <c r="D690" s="245"/>
      <c r="E690" s="245"/>
      <c r="F690" s="245"/>
      <c r="G690" s="245"/>
      <c r="H690" s="245"/>
      <c r="I690" s="245"/>
      <c r="J690" s="245"/>
      <c r="K690" s="245"/>
      <c r="L690" s="245"/>
      <c r="M690" s="245"/>
    </row>
    <row r="691" spans="1:13" ht="20.25" customHeight="1">
      <c r="A691" s="311" t="s">
        <v>540</v>
      </c>
      <c r="B691" s="245"/>
      <c r="C691" s="245"/>
      <c r="D691" s="245"/>
      <c r="E691" s="245"/>
      <c r="F691" s="245"/>
      <c r="G691" s="245"/>
      <c r="H691" s="245"/>
      <c r="I691" s="245"/>
      <c r="J691" s="245"/>
      <c r="K691" s="245"/>
      <c r="L691" s="245"/>
      <c r="M691" s="245"/>
    </row>
    <row r="692" spans="1:13" ht="20.25" customHeight="1">
      <c r="A692" s="311" t="s">
        <v>541</v>
      </c>
      <c r="B692" s="245"/>
      <c r="C692" s="245"/>
      <c r="D692" s="245"/>
      <c r="E692" s="245"/>
      <c r="F692" s="245"/>
      <c r="G692" s="245"/>
      <c r="H692" s="245"/>
      <c r="I692" s="245"/>
      <c r="J692" s="245"/>
      <c r="K692" s="245"/>
      <c r="L692" s="245"/>
      <c r="M692" s="245"/>
    </row>
    <row r="693" spans="1:13" ht="15">
      <c r="A693" s="311" t="s">
        <v>542</v>
      </c>
      <c r="B693" s="245"/>
      <c r="C693" s="245"/>
      <c r="D693" s="245"/>
      <c r="E693" s="245"/>
      <c r="F693" s="245"/>
      <c r="G693" s="245"/>
      <c r="H693" s="245"/>
      <c r="I693" s="245"/>
      <c r="J693" s="245"/>
      <c r="K693" s="245"/>
      <c r="L693" s="245"/>
      <c r="M693" s="245"/>
    </row>
    <row r="694" spans="1:13" ht="9" customHeight="1">
      <c r="A694" s="25"/>
      <c r="B694" s="20"/>
      <c r="C694" s="20"/>
      <c r="D694" s="20"/>
      <c r="E694" s="20"/>
      <c r="F694" s="20"/>
      <c r="G694" s="20"/>
      <c r="H694" s="20"/>
      <c r="I694" s="20"/>
      <c r="J694" s="20"/>
      <c r="K694" s="20"/>
      <c r="L694" s="20"/>
      <c r="M694" s="20"/>
    </row>
    <row r="695" spans="1:13" ht="15">
      <c r="A695" s="244" t="s">
        <v>102</v>
      </c>
      <c r="B695" s="244"/>
      <c r="C695" s="244"/>
      <c r="D695" s="244"/>
      <c r="E695" s="244"/>
      <c r="F695" s="244"/>
      <c r="G695" s="244"/>
      <c r="H695" s="244"/>
      <c r="I695" s="244"/>
      <c r="J695" s="244"/>
      <c r="K695" s="244"/>
      <c r="L695" s="244"/>
      <c r="M695" s="244"/>
    </row>
    <row r="696" spans="1:13" ht="48" customHeight="1">
      <c r="A696" s="245" t="s">
        <v>543</v>
      </c>
      <c r="B696" s="245"/>
      <c r="C696" s="245"/>
      <c r="D696" s="245"/>
      <c r="E696" s="245"/>
      <c r="F696" s="245"/>
      <c r="G696" s="245"/>
      <c r="H696" s="245"/>
      <c r="I696" s="245"/>
      <c r="J696" s="245"/>
      <c r="K696" s="245"/>
      <c r="L696" s="245"/>
      <c r="M696" s="245"/>
    </row>
    <row r="697" spans="1:13" ht="15.75">
      <c r="A697" s="154"/>
      <c r="B697" s="17"/>
      <c r="C697" s="17"/>
      <c r="D697" s="17"/>
      <c r="E697" s="17"/>
      <c r="F697" s="17"/>
      <c r="G697" s="17"/>
      <c r="H697" s="17"/>
      <c r="I697" s="17"/>
      <c r="J697" s="17"/>
      <c r="K697" s="17"/>
      <c r="L697" s="17"/>
      <c r="M697" s="17"/>
    </row>
    <row r="698" spans="1:13" ht="15.75">
      <c r="A698" s="454" t="s">
        <v>544</v>
      </c>
      <c r="B698" s="454"/>
      <c r="C698" s="454"/>
      <c r="D698" s="454"/>
      <c r="E698" s="454"/>
      <c r="F698" s="454"/>
      <c r="G698" s="454"/>
      <c r="H698" s="454"/>
      <c r="I698" s="454"/>
      <c r="J698" s="454"/>
      <c r="K698" s="454"/>
      <c r="L698" s="454"/>
      <c r="M698" s="454"/>
    </row>
    <row r="699" spans="1:13" ht="8.25" customHeight="1">
      <c r="A699" s="22"/>
      <c r="B699" s="22"/>
      <c r="C699" s="22"/>
      <c r="D699" s="22"/>
      <c r="E699" s="22"/>
      <c r="F699" s="22"/>
      <c r="G699" s="22"/>
      <c r="H699" s="22"/>
      <c r="I699" s="22"/>
      <c r="J699" s="22"/>
      <c r="K699" s="22"/>
      <c r="L699" s="22"/>
      <c r="M699" s="22"/>
    </row>
    <row r="700" spans="1:13" ht="14.45" customHeight="1">
      <c r="A700" s="455" t="s">
        <v>545</v>
      </c>
      <c r="B700" s="455"/>
      <c r="C700" s="455"/>
      <c r="D700" s="455"/>
      <c r="E700" s="455"/>
      <c r="F700" s="455"/>
      <c r="G700" s="455"/>
      <c r="H700" s="455"/>
      <c r="I700" s="455"/>
      <c r="J700" s="455"/>
      <c r="K700" s="455"/>
      <c r="L700" s="455"/>
      <c r="M700" s="455"/>
    </row>
    <row r="701" spans="1:13" ht="18" customHeight="1">
      <c r="A701" s="456" t="s">
        <v>546</v>
      </c>
      <c r="B701" s="456"/>
      <c r="C701" s="456"/>
      <c r="D701" s="457" t="s">
        <v>199</v>
      </c>
      <c r="E701" s="458" t="s">
        <v>547</v>
      </c>
      <c r="F701" s="458" t="s">
        <v>548</v>
      </c>
      <c r="G701" s="458"/>
      <c r="H701" s="458"/>
      <c r="I701" s="458" t="s">
        <v>549</v>
      </c>
      <c r="J701" s="458"/>
      <c r="K701" s="458"/>
      <c r="L701" s="458"/>
      <c r="M701" s="458" t="s">
        <v>550</v>
      </c>
    </row>
    <row r="702" spans="1:13" ht="42.75" customHeight="1">
      <c r="A702" s="456"/>
      <c r="B702" s="456"/>
      <c r="C702" s="456"/>
      <c r="D702" s="457"/>
      <c r="E702" s="458"/>
      <c r="F702" s="155" t="s">
        <v>551</v>
      </c>
      <c r="G702" s="155" t="s">
        <v>552</v>
      </c>
      <c r="H702" s="155" t="s">
        <v>553</v>
      </c>
      <c r="I702" s="155" t="s">
        <v>554</v>
      </c>
      <c r="J702" s="155" t="s">
        <v>555</v>
      </c>
      <c r="K702" s="155" t="s">
        <v>556</v>
      </c>
      <c r="L702" s="155" t="s">
        <v>557</v>
      </c>
      <c r="M702" s="459"/>
    </row>
    <row r="703" spans="1:13" ht="26.25" customHeight="1">
      <c r="A703" s="451" t="s">
        <v>558</v>
      </c>
      <c r="B703" s="451"/>
      <c r="C703" s="451"/>
      <c r="D703" s="156">
        <v>0</v>
      </c>
      <c r="E703" s="157"/>
      <c r="F703" s="158"/>
      <c r="G703" s="159"/>
      <c r="H703" s="159"/>
      <c r="I703" s="159"/>
      <c r="J703" s="159"/>
      <c r="K703" s="159"/>
      <c r="L703" s="159"/>
      <c r="M703" s="160"/>
    </row>
    <row r="704" spans="1:13" ht="26.25" customHeight="1">
      <c r="A704" s="451" t="s">
        <v>559</v>
      </c>
      <c r="B704" s="451"/>
      <c r="C704" s="451"/>
      <c r="D704" s="156">
        <v>0</v>
      </c>
      <c r="E704" s="157"/>
      <c r="F704" s="161"/>
      <c r="G704" s="162"/>
      <c r="H704" s="162"/>
      <c r="I704" s="162"/>
      <c r="J704" s="162"/>
      <c r="K704" s="162"/>
      <c r="L704" s="162"/>
      <c r="M704" s="163"/>
    </row>
    <row r="705" spans="1:17" ht="26.25" customHeight="1">
      <c r="A705" s="451" t="s">
        <v>560</v>
      </c>
      <c r="B705" s="451"/>
      <c r="C705" s="451"/>
      <c r="D705" s="156">
        <v>0</v>
      </c>
      <c r="E705" s="157"/>
      <c r="F705" s="161"/>
      <c r="G705" s="162"/>
      <c r="H705" s="162"/>
      <c r="I705" s="162"/>
      <c r="J705" s="162"/>
      <c r="K705" s="162"/>
      <c r="L705" s="162"/>
      <c r="M705" s="163"/>
    </row>
    <row r="706" spans="1:17" ht="26.25" customHeight="1">
      <c r="A706" s="451" t="s">
        <v>561</v>
      </c>
      <c r="B706" s="451"/>
      <c r="C706" s="451"/>
      <c r="D706" s="156">
        <v>0</v>
      </c>
      <c r="E706" s="157"/>
      <c r="F706" s="161"/>
      <c r="G706" s="162"/>
      <c r="H706" s="162"/>
      <c r="I706" s="162"/>
      <c r="J706" s="162"/>
      <c r="K706" s="162"/>
      <c r="L706" s="162"/>
      <c r="M706" s="163"/>
    </row>
    <row r="707" spans="1:17" ht="26.25" customHeight="1">
      <c r="A707" s="451" t="s">
        <v>562</v>
      </c>
      <c r="B707" s="451"/>
      <c r="C707" s="451"/>
      <c r="D707" s="156">
        <v>0</v>
      </c>
      <c r="E707" s="157"/>
      <c r="F707" s="161"/>
      <c r="G707" s="162"/>
      <c r="H707" s="162"/>
      <c r="I707" s="162"/>
      <c r="J707" s="162"/>
      <c r="K707" s="162"/>
      <c r="L707" s="162"/>
      <c r="M707" s="163"/>
    </row>
    <row r="708" spans="1:17" ht="26.25" customHeight="1">
      <c r="A708" s="451" t="s">
        <v>563</v>
      </c>
      <c r="B708" s="451"/>
      <c r="C708" s="451"/>
      <c r="D708" s="156">
        <v>0</v>
      </c>
      <c r="E708" s="157"/>
      <c r="F708" s="164"/>
      <c r="G708" s="165"/>
      <c r="H708" s="165"/>
      <c r="I708" s="165"/>
      <c r="J708" s="165"/>
      <c r="K708" s="165"/>
      <c r="L708" s="165"/>
      <c r="M708" s="166"/>
    </row>
    <row r="709" spans="1:17" ht="26.25" customHeight="1">
      <c r="A709" s="451" t="s">
        <v>564</v>
      </c>
      <c r="B709" s="451"/>
      <c r="C709" s="451"/>
      <c r="D709" s="156">
        <v>0</v>
      </c>
      <c r="E709" s="452"/>
      <c r="F709" s="167">
        <v>0</v>
      </c>
      <c r="G709" s="167">
        <v>0</v>
      </c>
      <c r="H709" s="167"/>
      <c r="I709" s="168"/>
      <c r="J709" s="169"/>
      <c r="K709" s="169"/>
      <c r="L709" s="169"/>
      <c r="M709" s="170"/>
    </row>
    <row r="710" spans="1:17" ht="26.25" customHeight="1">
      <c r="A710" s="451" t="s">
        <v>565</v>
      </c>
      <c r="B710" s="451"/>
      <c r="C710" s="451"/>
      <c r="D710" s="156">
        <v>0</v>
      </c>
      <c r="E710" s="452"/>
      <c r="F710" s="158"/>
      <c r="G710" s="159"/>
      <c r="H710" s="160"/>
      <c r="I710" s="171">
        <v>0</v>
      </c>
      <c r="J710" s="171">
        <v>0</v>
      </c>
      <c r="K710" s="171">
        <v>0</v>
      </c>
      <c r="L710" s="171">
        <v>0</v>
      </c>
      <c r="M710" s="172"/>
    </row>
    <row r="711" spans="1:17" ht="26.25" customHeight="1">
      <c r="A711" s="451" t="s">
        <v>566</v>
      </c>
      <c r="B711" s="451"/>
      <c r="C711" s="451"/>
      <c r="D711" s="156">
        <v>48438</v>
      </c>
      <c r="E711" s="452"/>
      <c r="F711" s="164"/>
      <c r="G711" s="165"/>
      <c r="H711" s="166"/>
      <c r="I711" s="168"/>
      <c r="J711" s="169"/>
      <c r="K711" s="169"/>
      <c r="L711" s="170"/>
      <c r="M711" s="171">
        <v>48438</v>
      </c>
    </row>
    <row r="712" spans="1:17" ht="26.25" customHeight="1">
      <c r="A712" s="451" t="s">
        <v>567</v>
      </c>
      <c r="B712" s="451"/>
      <c r="C712" s="451"/>
      <c r="D712" s="156">
        <v>17202.380000000005</v>
      </c>
      <c r="E712" s="171">
        <v>3293.7900000000081</v>
      </c>
      <c r="F712" s="171"/>
      <c r="G712" s="171">
        <v>0</v>
      </c>
      <c r="H712" s="171"/>
      <c r="I712" s="171"/>
      <c r="J712" s="171">
        <v>0</v>
      </c>
      <c r="K712" s="171">
        <v>0</v>
      </c>
      <c r="L712" s="171">
        <v>0</v>
      </c>
      <c r="M712" s="171">
        <v>3368.3099999999977</v>
      </c>
      <c r="Q712" s="10">
        <v>0</v>
      </c>
    </row>
    <row r="713" spans="1:17" ht="26.25" customHeight="1">
      <c r="A713" s="453" t="s">
        <v>568</v>
      </c>
      <c r="B713" s="453"/>
      <c r="C713" s="453"/>
      <c r="D713" s="173">
        <v>65640.38</v>
      </c>
      <c r="E713" s="173">
        <v>3293.7900000000081</v>
      </c>
      <c r="F713" s="173">
        <v>0</v>
      </c>
      <c r="G713" s="173">
        <v>0</v>
      </c>
      <c r="H713" s="173">
        <v>0</v>
      </c>
      <c r="I713" s="173">
        <v>0</v>
      </c>
      <c r="J713" s="173">
        <v>0</v>
      </c>
      <c r="K713" s="173">
        <v>0</v>
      </c>
      <c r="L713" s="173">
        <v>0</v>
      </c>
      <c r="M713" s="173">
        <v>51806.31</v>
      </c>
    </row>
    <row r="714" spans="1:17" ht="14.45" customHeight="1">
      <c r="A714" s="451" t="s">
        <v>569</v>
      </c>
      <c r="B714" s="451"/>
      <c r="C714" s="451"/>
      <c r="D714" s="451"/>
      <c r="E714" s="451"/>
      <c r="F714" s="451"/>
      <c r="G714" s="451"/>
      <c r="H714" s="451"/>
      <c r="I714" s="451"/>
      <c r="J714" s="451"/>
      <c r="K714" s="451"/>
      <c r="L714" s="451"/>
      <c r="M714" s="451"/>
    </row>
    <row r="715" spans="1:17" ht="15">
      <c r="A715" s="174"/>
    </row>
    <row r="716" spans="1:17" ht="46.5" customHeight="1">
      <c r="A716" s="359" t="s">
        <v>570</v>
      </c>
      <c r="B716" s="359"/>
      <c r="C716" s="359"/>
      <c r="D716" s="359"/>
      <c r="E716" s="359"/>
      <c r="F716" s="359"/>
      <c r="G716" s="359"/>
      <c r="H716" s="359"/>
      <c r="I716" s="359"/>
      <c r="J716" s="359"/>
      <c r="K716" s="359"/>
      <c r="L716" s="359"/>
      <c r="M716" s="359"/>
    </row>
    <row r="717" spans="1:17" ht="48.75" customHeight="1">
      <c r="A717" s="247" t="s">
        <v>571</v>
      </c>
      <c r="B717" s="247"/>
      <c r="C717" s="247"/>
      <c r="D717" s="247"/>
      <c r="E717" s="247"/>
      <c r="F717" s="247"/>
      <c r="G717" s="247"/>
      <c r="H717" s="247"/>
      <c r="I717" s="247"/>
      <c r="J717" s="247"/>
      <c r="K717" s="247"/>
      <c r="L717" s="247"/>
      <c r="M717" s="247"/>
    </row>
    <row r="718" spans="1:17" ht="15">
      <c r="A718" s="247" t="s">
        <v>572</v>
      </c>
      <c r="B718" s="247"/>
      <c r="C718" s="247"/>
      <c r="D718" s="247"/>
      <c r="E718" s="247"/>
      <c r="F718" s="247"/>
      <c r="G718" s="247"/>
      <c r="H718" s="247"/>
      <c r="I718" s="247"/>
      <c r="J718" s="247"/>
      <c r="K718" s="247"/>
      <c r="L718" s="247"/>
      <c r="M718" s="247"/>
    </row>
    <row r="719" spans="1:17" ht="33" customHeight="1">
      <c r="A719" s="247" t="s">
        <v>573</v>
      </c>
      <c r="B719" s="247"/>
      <c r="C719" s="247"/>
      <c r="D719" s="247"/>
      <c r="E719" s="247"/>
      <c r="F719" s="247"/>
      <c r="G719" s="247"/>
      <c r="H719" s="247"/>
      <c r="I719" s="247"/>
      <c r="J719" s="247"/>
      <c r="K719" s="247"/>
      <c r="L719" s="247"/>
      <c r="M719" s="247"/>
    </row>
    <row r="720" spans="1:17" ht="15">
      <c r="A720" s="247" t="s">
        <v>574</v>
      </c>
      <c r="B720" s="247"/>
      <c r="C720" s="247"/>
      <c r="D720" s="247"/>
      <c r="E720" s="247"/>
      <c r="F720" s="247"/>
      <c r="G720" s="247"/>
      <c r="H720" s="247"/>
      <c r="I720" s="247"/>
      <c r="J720" s="247"/>
      <c r="K720" s="247"/>
      <c r="L720" s="247"/>
      <c r="M720" s="247"/>
    </row>
    <row r="721" spans="1:13" ht="15">
      <c r="A721" s="247" t="s">
        <v>575</v>
      </c>
      <c r="B721" s="247"/>
      <c r="C721" s="247"/>
      <c r="D721" s="247"/>
      <c r="E721" s="247"/>
      <c r="F721" s="247"/>
      <c r="G721" s="247"/>
      <c r="H721" s="247"/>
      <c r="I721" s="247"/>
      <c r="J721" s="247"/>
      <c r="K721" s="247"/>
      <c r="L721" s="247"/>
      <c r="M721" s="247"/>
    </row>
    <row r="722" spans="1:13" ht="15">
      <c r="A722" s="247" t="s">
        <v>576</v>
      </c>
      <c r="B722" s="247"/>
      <c r="C722" s="247"/>
      <c r="D722" s="247"/>
      <c r="E722" s="247"/>
      <c r="F722" s="247"/>
      <c r="G722" s="247"/>
      <c r="H722" s="247"/>
      <c r="I722" s="247"/>
      <c r="J722" s="247"/>
      <c r="K722" s="247"/>
      <c r="L722" s="247"/>
      <c r="M722" s="247"/>
    </row>
    <row r="723" spans="1:13" ht="122.25" customHeight="1">
      <c r="A723" s="247" t="s">
        <v>577</v>
      </c>
      <c r="B723" s="247"/>
      <c r="C723" s="247"/>
      <c r="D723" s="247"/>
      <c r="E723" s="247"/>
      <c r="F723" s="247"/>
      <c r="G723" s="247"/>
      <c r="H723" s="247"/>
      <c r="I723" s="247"/>
      <c r="J723" s="247"/>
      <c r="K723" s="247"/>
      <c r="L723" s="247"/>
      <c r="M723" s="247"/>
    </row>
    <row r="724" spans="1:13" ht="47.25" customHeight="1">
      <c r="A724" s="247" t="s">
        <v>578</v>
      </c>
      <c r="B724" s="247"/>
      <c r="C724" s="247"/>
      <c r="D724" s="247"/>
      <c r="E724" s="247"/>
      <c r="F724" s="247"/>
      <c r="G724" s="247"/>
      <c r="H724" s="247"/>
      <c r="I724" s="247"/>
      <c r="J724" s="247"/>
      <c r="K724" s="247"/>
      <c r="L724" s="247"/>
      <c r="M724" s="247"/>
    </row>
    <row r="725" spans="1:13" ht="31.5" customHeight="1">
      <c r="A725" s="247" t="s">
        <v>579</v>
      </c>
      <c r="B725" s="247"/>
      <c r="C725" s="247"/>
      <c r="D725" s="247"/>
      <c r="E725" s="247"/>
      <c r="F725" s="247"/>
      <c r="G725" s="247"/>
      <c r="H725" s="247"/>
      <c r="I725" s="247"/>
      <c r="J725" s="247"/>
      <c r="K725" s="247"/>
      <c r="L725" s="247"/>
      <c r="M725" s="247"/>
    </row>
    <row r="726" spans="1:13">
      <c r="A726" s="175"/>
      <c r="B726" s="175"/>
      <c r="C726" s="175"/>
      <c r="D726" s="175"/>
      <c r="E726" s="175"/>
      <c r="F726" s="175"/>
      <c r="G726" s="175"/>
      <c r="H726" s="175"/>
      <c r="I726" s="175"/>
      <c r="J726" s="175"/>
      <c r="K726" s="175"/>
      <c r="L726" s="175"/>
      <c r="M726" s="175"/>
    </row>
    <row r="727" spans="1:13">
      <c r="A727" s="31"/>
    </row>
    <row r="728" spans="1:13" ht="18.75">
      <c r="A728" s="250" t="s">
        <v>580</v>
      </c>
      <c r="B728" s="251"/>
      <c r="C728" s="251"/>
      <c r="D728" s="251"/>
      <c r="E728" s="251"/>
      <c r="F728" s="251"/>
      <c r="G728" s="251"/>
      <c r="H728" s="251"/>
      <c r="I728" s="251"/>
      <c r="J728" s="251"/>
      <c r="K728" s="251"/>
      <c r="L728" s="251"/>
      <c r="M728" s="252"/>
    </row>
    <row r="729" spans="1:13">
      <c r="A729" s="31"/>
    </row>
    <row r="730" spans="1:13" ht="38.25" customHeight="1">
      <c r="A730" s="450" t="s">
        <v>1110</v>
      </c>
      <c r="B730" s="450"/>
      <c r="C730" s="450"/>
      <c r="D730" s="450"/>
      <c r="E730" s="450"/>
      <c r="F730" s="450"/>
      <c r="G730" s="450"/>
      <c r="H730" s="450"/>
      <c r="I730" s="450"/>
      <c r="J730" s="450"/>
      <c r="K730" s="450"/>
      <c r="L730" s="450"/>
      <c r="M730" s="450"/>
    </row>
    <row r="731" spans="1:13" ht="38.25" customHeight="1">
      <c r="A731" s="245" t="s">
        <v>581</v>
      </c>
      <c r="B731" s="245"/>
      <c r="C731" s="245"/>
      <c r="D731" s="245"/>
      <c r="E731" s="245"/>
      <c r="F731" s="245"/>
      <c r="G731" s="245"/>
      <c r="H731" s="245"/>
      <c r="I731" s="245"/>
      <c r="J731" s="245"/>
      <c r="K731" s="245"/>
      <c r="L731" s="245"/>
      <c r="M731" s="245"/>
    </row>
    <row r="732" spans="1:13" ht="38.25" customHeight="1">
      <c r="A732" s="245" t="s">
        <v>1095</v>
      </c>
      <c r="B732" s="245"/>
      <c r="C732" s="245"/>
      <c r="D732" s="245"/>
      <c r="E732" s="245"/>
      <c r="F732" s="245"/>
      <c r="G732" s="245"/>
      <c r="H732" s="245"/>
      <c r="I732" s="245"/>
      <c r="J732" s="245"/>
      <c r="K732" s="245"/>
      <c r="L732" s="245"/>
      <c r="M732" s="245"/>
    </row>
    <row r="733" spans="1:13" ht="53.25" customHeight="1">
      <c r="A733" s="245" t="s">
        <v>582</v>
      </c>
      <c r="B733" s="245"/>
      <c r="C733" s="245"/>
      <c r="D733" s="245"/>
      <c r="E733" s="245"/>
      <c r="F733" s="245"/>
      <c r="G733" s="245"/>
      <c r="H733" s="245"/>
      <c r="I733" s="245"/>
      <c r="J733" s="245"/>
      <c r="K733" s="245"/>
      <c r="L733" s="245"/>
      <c r="M733" s="245"/>
    </row>
    <row r="734" spans="1:13" ht="38.25" customHeight="1">
      <c r="A734" s="245" t="s">
        <v>583</v>
      </c>
      <c r="B734" s="245"/>
      <c r="C734" s="245"/>
      <c r="D734" s="245"/>
      <c r="E734" s="245"/>
      <c r="F734" s="245"/>
      <c r="G734" s="245"/>
      <c r="H734" s="245"/>
      <c r="I734" s="245"/>
      <c r="J734" s="245"/>
      <c r="K734" s="245"/>
      <c r="L734" s="245"/>
      <c r="M734" s="245"/>
    </row>
    <row r="735" spans="1:13" ht="38.25" customHeight="1">
      <c r="A735" s="450" t="s">
        <v>1109</v>
      </c>
      <c r="B735" s="450"/>
      <c r="C735" s="450"/>
      <c r="D735" s="450"/>
      <c r="E735" s="450"/>
      <c r="F735" s="450"/>
      <c r="G735" s="450"/>
      <c r="H735" s="450"/>
      <c r="I735" s="450"/>
      <c r="J735" s="450"/>
      <c r="K735" s="450"/>
      <c r="L735" s="450"/>
      <c r="M735" s="450"/>
    </row>
    <row r="736" spans="1:13">
      <c r="A736" s="31"/>
    </row>
    <row r="737" spans="1:17" ht="30.6" customHeight="1">
      <c r="A737" s="31"/>
      <c r="B737" s="447"/>
      <c r="C737" s="447"/>
      <c r="D737" s="447"/>
      <c r="E737" s="448" t="s">
        <v>584</v>
      </c>
      <c r="F737" s="448"/>
      <c r="G737" s="448" t="s">
        <v>585</v>
      </c>
      <c r="H737" s="448"/>
      <c r="I737" s="449" t="s">
        <v>586</v>
      </c>
      <c r="J737" s="449"/>
      <c r="K737" s="448" t="s">
        <v>587</v>
      </c>
      <c r="L737" s="448"/>
    </row>
    <row r="738" spans="1:17">
      <c r="A738" s="31"/>
      <c r="B738" s="443" t="s">
        <v>588</v>
      </c>
      <c r="C738" s="443"/>
      <c r="D738" s="443"/>
      <c r="E738" s="444">
        <v>154620.32999999999</v>
      </c>
      <c r="F738" s="444"/>
      <c r="G738" s="444">
        <v>80178.06</v>
      </c>
      <c r="H738" s="444"/>
      <c r="I738" s="444">
        <v>53289.74</v>
      </c>
      <c r="J738" s="444"/>
      <c r="K738" s="445">
        <v>-21152.529999999992</v>
      </c>
      <c r="L738" s="445"/>
    </row>
    <row r="739" spans="1:17">
      <c r="A739" s="31"/>
      <c r="B739" s="443" t="s">
        <v>589</v>
      </c>
      <c r="C739" s="443"/>
      <c r="D739" s="443"/>
      <c r="E739" s="444">
        <v>225569.20999999996</v>
      </c>
      <c r="F739" s="444"/>
      <c r="G739" s="444">
        <v>126901.21</v>
      </c>
      <c r="H739" s="444"/>
      <c r="I739" s="444">
        <v>95585.75</v>
      </c>
      <c r="J739" s="444"/>
      <c r="K739" s="445">
        <v>-3082.2499999999563</v>
      </c>
      <c r="L739" s="445"/>
    </row>
    <row r="740" spans="1:17">
      <c r="A740" s="31"/>
    </row>
    <row r="741" spans="1:17" ht="15">
      <c r="A741" s="176" t="s">
        <v>590</v>
      </c>
    </row>
    <row r="742" spans="1:17">
      <c r="A742" s="78"/>
    </row>
    <row r="743" spans="1:17" ht="43.5" customHeight="1">
      <c r="A743" s="78"/>
      <c r="C743" s="446"/>
      <c r="D743" s="446"/>
      <c r="E743" s="446"/>
      <c r="F743" s="446"/>
      <c r="G743" s="446"/>
      <c r="H743" s="446" t="s">
        <v>591</v>
      </c>
      <c r="I743" s="446"/>
      <c r="J743" s="446" t="s">
        <v>592</v>
      </c>
      <c r="K743" s="446"/>
    </row>
    <row r="744" spans="1:17" ht="18.600000000000001" customHeight="1">
      <c r="A744" s="78"/>
      <c r="C744" s="438" t="s">
        <v>593</v>
      </c>
      <c r="D744" s="438"/>
      <c r="E744" s="438"/>
      <c r="F744" s="438"/>
      <c r="G744" s="438"/>
      <c r="H744" s="439">
        <v>17658.519999999997</v>
      </c>
      <c r="I744" s="439"/>
      <c r="J744" s="439">
        <v>2119.3899999999994</v>
      </c>
      <c r="K744" s="439"/>
    </row>
    <row r="745" spans="1:17" ht="18.600000000000001" customHeight="1">
      <c r="A745" s="78"/>
      <c r="C745" s="438" t="s">
        <v>594</v>
      </c>
      <c r="D745" s="438"/>
      <c r="E745" s="438"/>
      <c r="F745" s="438"/>
      <c r="G745" s="438"/>
      <c r="H745" s="439">
        <v>0</v>
      </c>
      <c r="I745" s="439"/>
      <c r="J745" s="439">
        <v>0</v>
      </c>
      <c r="K745" s="439"/>
    </row>
    <row r="746" spans="1:17" ht="18.600000000000001" customHeight="1">
      <c r="A746" s="78"/>
      <c r="C746" s="438" t="s">
        <v>595</v>
      </c>
      <c r="D746" s="438"/>
      <c r="E746" s="438"/>
      <c r="F746" s="438"/>
      <c r="G746" s="438"/>
      <c r="H746" s="439">
        <v>0</v>
      </c>
      <c r="I746" s="439"/>
      <c r="J746" s="439">
        <v>0</v>
      </c>
      <c r="K746" s="439"/>
    </row>
    <row r="747" spans="1:17" ht="18.600000000000001" customHeight="1">
      <c r="A747" s="78"/>
      <c r="C747" s="438" t="s">
        <v>596</v>
      </c>
      <c r="D747" s="438"/>
      <c r="E747" s="438"/>
      <c r="F747" s="438"/>
      <c r="G747" s="438"/>
      <c r="H747" s="439">
        <v>0</v>
      </c>
      <c r="I747" s="439"/>
      <c r="J747" s="440">
        <v>71.55000000000291</v>
      </c>
      <c r="K747" s="440"/>
    </row>
    <row r="748" spans="1:17" ht="18.600000000000001" customHeight="1">
      <c r="A748" s="78"/>
      <c r="C748" s="438" t="s">
        <v>597</v>
      </c>
      <c r="D748" s="438"/>
      <c r="E748" s="438"/>
      <c r="F748" s="438"/>
      <c r="G748" s="438"/>
      <c r="H748" s="439">
        <v>3494.0099999999998</v>
      </c>
      <c r="I748" s="439"/>
      <c r="J748" s="440">
        <v>891.31000000000131</v>
      </c>
      <c r="K748" s="440"/>
    </row>
    <row r="749" spans="1:17" s="63" customFormat="1" ht="18.600000000000001" customHeight="1">
      <c r="A749" s="177"/>
      <c r="C749" s="441" t="s">
        <v>598</v>
      </c>
      <c r="D749" s="441"/>
      <c r="E749" s="441"/>
      <c r="F749" s="441"/>
      <c r="G749" s="441"/>
      <c r="H749" s="442">
        <v>21152.529999999995</v>
      </c>
      <c r="I749" s="442"/>
      <c r="J749" s="442">
        <v>3082.2500000000036</v>
      </c>
      <c r="K749" s="442"/>
      <c r="N749" s="62"/>
      <c r="Q749" s="64"/>
    </row>
    <row r="750" spans="1:17">
      <c r="A750" s="31"/>
    </row>
    <row r="751" spans="1:17" ht="53.25" customHeight="1">
      <c r="A751" s="245" t="s">
        <v>599</v>
      </c>
      <c r="B751" s="245"/>
      <c r="C751" s="245"/>
      <c r="D751" s="245"/>
      <c r="E751" s="245"/>
      <c r="F751" s="245"/>
      <c r="G751" s="245"/>
      <c r="H751" s="245"/>
      <c r="I751" s="245"/>
      <c r="J751" s="245"/>
      <c r="K751" s="245"/>
      <c r="L751" s="245"/>
      <c r="M751" s="245"/>
    </row>
    <row r="752" spans="1:17" ht="38.25" customHeight="1">
      <c r="A752" s="245" t="s">
        <v>600</v>
      </c>
      <c r="B752" s="245"/>
      <c r="C752" s="245"/>
      <c r="D752" s="245"/>
      <c r="E752" s="245"/>
      <c r="F752" s="245"/>
      <c r="G752" s="245"/>
      <c r="H752" s="245"/>
      <c r="I752" s="245"/>
      <c r="J752" s="245"/>
      <c r="K752" s="245"/>
      <c r="L752" s="245"/>
      <c r="M752" s="245"/>
    </row>
    <row r="753" spans="1:13" ht="38.25" customHeight="1">
      <c r="A753" s="245" t="s">
        <v>601</v>
      </c>
      <c r="B753" s="245"/>
      <c r="C753" s="245"/>
      <c r="D753" s="245"/>
      <c r="E753" s="245"/>
      <c r="F753" s="245"/>
      <c r="G753" s="245"/>
      <c r="H753" s="245"/>
      <c r="I753" s="245"/>
      <c r="J753" s="245"/>
      <c r="K753" s="245"/>
      <c r="L753" s="245"/>
      <c r="M753" s="245"/>
    </row>
    <row r="754" spans="1:13" ht="21.75" customHeight="1">
      <c r="A754" s="311" t="s">
        <v>602</v>
      </c>
      <c r="B754" s="245"/>
      <c r="C754" s="245"/>
      <c r="D754" s="245"/>
      <c r="E754" s="245"/>
      <c r="F754" s="245"/>
      <c r="G754" s="245"/>
      <c r="H754" s="245"/>
      <c r="I754" s="245"/>
      <c r="J754" s="245"/>
      <c r="K754" s="245"/>
      <c r="L754" s="245"/>
      <c r="M754" s="245"/>
    </row>
    <row r="755" spans="1:13" ht="26.45" customHeight="1">
      <c r="A755" s="245" t="s">
        <v>603</v>
      </c>
      <c r="B755" s="245"/>
      <c r="C755" s="245"/>
      <c r="D755" s="245"/>
      <c r="E755" s="245"/>
      <c r="F755" s="245"/>
      <c r="G755" s="245"/>
      <c r="H755" s="245"/>
      <c r="I755" s="245"/>
      <c r="J755" s="245"/>
      <c r="K755" s="245"/>
      <c r="L755" s="245"/>
      <c r="M755" s="245"/>
    </row>
    <row r="756" spans="1:13" ht="15">
      <c r="A756" s="437" t="s">
        <v>604</v>
      </c>
      <c r="B756" s="437"/>
      <c r="C756" s="437"/>
      <c r="D756" s="437"/>
      <c r="E756" s="437"/>
      <c r="F756" s="437"/>
      <c r="G756" s="437"/>
      <c r="H756" s="437"/>
      <c r="I756" s="437"/>
      <c r="J756" s="437"/>
      <c r="K756" s="437"/>
      <c r="L756" s="437"/>
      <c r="M756" s="437"/>
    </row>
    <row r="757" spans="1:13" ht="15">
      <c r="A757" s="245" t="s">
        <v>605</v>
      </c>
      <c r="B757" s="245"/>
      <c r="C757" s="245"/>
      <c r="D757" s="245"/>
      <c r="E757" s="245"/>
      <c r="F757" s="245"/>
      <c r="G757" s="245"/>
      <c r="H757" s="245"/>
      <c r="I757" s="245"/>
      <c r="J757" s="245"/>
      <c r="K757" s="245"/>
      <c r="L757" s="245"/>
      <c r="M757" s="245"/>
    </row>
    <row r="758" spans="1:13" ht="15">
      <c r="A758" s="16"/>
      <c r="B758" s="17"/>
      <c r="C758" s="17"/>
      <c r="D758" s="17"/>
      <c r="E758" s="17"/>
      <c r="F758" s="17"/>
      <c r="G758" s="17"/>
      <c r="H758" s="17"/>
      <c r="I758" s="17"/>
      <c r="J758" s="17"/>
      <c r="K758" s="17"/>
      <c r="L758" s="17"/>
      <c r="M758" s="17"/>
    </row>
    <row r="759" spans="1:13" ht="32.25" hidden="1" customHeight="1">
      <c r="A759" s="245" t="s">
        <v>606</v>
      </c>
      <c r="B759" s="245"/>
      <c r="C759" s="245"/>
      <c r="D759" s="245"/>
      <c r="E759" s="245"/>
      <c r="F759" s="245"/>
      <c r="G759" s="245"/>
      <c r="H759" s="245"/>
      <c r="I759" s="245"/>
      <c r="J759" s="245"/>
      <c r="K759" s="245"/>
      <c r="L759" s="245"/>
      <c r="M759" s="245"/>
    </row>
    <row r="760" spans="1:13" ht="7.15" hidden="1" customHeight="1">
      <c r="A760" s="54"/>
      <c r="B760" s="54"/>
      <c r="C760" s="54"/>
      <c r="D760" s="54"/>
      <c r="E760" s="54"/>
      <c r="F760" s="54"/>
      <c r="G760" s="54"/>
      <c r="H760" s="54"/>
      <c r="I760" s="54"/>
      <c r="J760" s="54"/>
      <c r="K760" s="54"/>
      <c r="L760" s="54"/>
      <c r="M760" s="54"/>
    </row>
    <row r="761" spans="1:13" ht="54.75" hidden="1" customHeight="1">
      <c r="A761" s="436" t="s">
        <v>607</v>
      </c>
      <c r="B761" s="436"/>
      <c r="C761" s="436"/>
      <c r="D761" s="436"/>
      <c r="E761" s="436"/>
      <c r="F761" s="178" t="s">
        <v>608</v>
      </c>
      <c r="G761" s="178">
        <v>2015</v>
      </c>
      <c r="H761" s="178">
        <v>2016</v>
      </c>
      <c r="I761" s="178">
        <v>2017</v>
      </c>
      <c r="J761" s="178">
        <v>2018</v>
      </c>
      <c r="K761" s="178">
        <v>2019</v>
      </c>
      <c r="L761" s="178" t="s">
        <v>609</v>
      </c>
      <c r="M761" s="178" t="s">
        <v>610</v>
      </c>
    </row>
    <row r="762" spans="1:13" ht="22.5" hidden="1" customHeight="1">
      <c r="A762" s="433" t="s">
        <v>611</v>
      </c>
      <c r="B762" s="433"/>
      <c r="C762" s="433"/>
      <c r="D762" s="434" t="s">
        <v>612</v>
      </c>
      <c r="E762" s="434"/>
      <c r="F762" s="179"/>
      <c r="G762" s="179"/>
      <c r="H762" s="179"/>
      <c r="I762" s="179"/>
      <c r="J762" s="179"/>
      <c r="K762" s="179">
        <v>1920.79</v>
      </c>
      <c r="L762" s="180">
        <v>1920.79</v>
      </c>
      <c r="M762" s="435">
        <v>910.24</v>
      </c>
    </row>
    <row r="763" spans="1:13" ht="22.5" hidden="1" customHeight="1">
      <c r="A763" s="433"/>
      <c r="B763" s="433"/>
      <c r="C763" s="433"/>
      <c r="D763" s="434" t="s">
        <v>613</v>
      </c>
      <c r="E763" s="434"/>
      <c r="F763" s="179"/>
      <c r="G763" s="179"/>
      <c r="H763" s="179"/>
      <c r="I763" s="179"/>
      <c r="J763" s="179">
        <v>0</v>
      </c>
      <c r="K763" s="179">
        <v>593.41999999999996</v>
      </c>
      <c r="L763" s="180">
        <v>593.41999999999996</v>
      </c>
      <c r="M763" s="435"/>
    </row>
    <row r="764" spans="1:13" ht="22.5" hidden="1" customHeight="1">
      <c r="A764" s="433"/>
      <c r="B764" s="433"/>
      <c r="C764" s="433"/>
      <c r="D764" s="434" t="s">
        <v>614</v>
      </c>
      <c r="E764" s="434"/>
      <c r="F764" s="181" t="s">
        <v>221</v>
      </c>
      <c r="G764" s="181" t="s">
        <v>221</v>
      </c>
      <c r="H764" s="181" t="s">
        <v>221</v>
      </c>
      <c r="I764" s="181" t="s">
        <v>221</v>
      </c>
      <c r="J764" s="181" t="s">
        <v>221</v>
      </c>
      <c r="K764" s="181">
        <v>30.894579834338991</v>
      </c>
      <c r="L764" s="181">
        <v>30.894579834338991</v>
      </c>
      <c r="M764" s="435"/>
    </row>
    <row r="765" spans="1:13" ht="22.5" hidden="1" customHeight="1">
      <c r="A765" s="433" t="s">
        <v>615</v>
      </c>
      <c r="B765" s="433"/>
      <c r="C765" s="433"/>
      <c r="D765" s="434" t="s">
        <v>612</v>
      </c>
      <c r="E765" s="434"/>
      <c r="F765" s="179"/>
      <c r="G765" s="179"/>
      <c r="H765" s="179"/>
      <c r="I765" s="179"/>
      <c r="J765" s="179"/>
      <c r="K765" s="179"/>
      <c r="L765" s="180">
        <v>0</v>
      </c>
      <c r="M765" s="435">
        <v>0</v>
      </c>
    </row>
    <row r="766" spans="1:13" ht="22.5" hidden="1" customHeight="1">
      <c r="A766" s="433"/>
      <c r="B766" s="433"/>
      <c r="C766" s="433"/>
      <c r="D766" s="434" t="s">
        <v>613</v>
      </c>
      <c r="E766" s="434"/>
      <c r="F766" s="179"/>
      <c r="G766" s="179"/>
      <c r="H766" s="179"/>
      <c r="I766" s="179"/>
      <c r="J766" s="179"/>
      <c r="K766" s="179"/>
      <c r="L766" s="180">
        <v>0</v>
      </c>
      <c r="M766" s="435"/>
    </row>
    <row r="767" spans="1:13" ht="22.5" hidden="1" customHeight="1">
      <c r="A767" s="433"/>
      <c r="B767" s="433"/>
      <c r="C767" s="433"/>
      <c r="D767" s="434" t="s">
        <v>614</v>
      </c>
      <c r="E767" s="434"/>
      <c r="F767" s="181" t="s">
        <v>221</v>
      </c>
      <c r="G767" s="181" t="s">
        <v>221</v>
      </c>
      <c r="H767" s="181" t="s">
        <v>221</v>
      </c>
      <c r="I767" s="181" t="s">
        <v>221</v>
      </c>
      <c r="J767" s="181" t="s">
        <v>221</v>
      </c>
      <c r="K767" s="181" t="s">
        <v>221</v>
      </c>
      <c r="L767" s="181" t="s">
        <v>221</v>
      </c>
      <c r="M767" s="435"/>
    </row>
    <row r="768" spans="1:13" ht="22.5" hidden="1" customHeight="1">
      <c r="A768" s="433" t="s">
        <v>616</v>
      </c>
      <c r="B768" s="433"/>
      <c r="C768" s="433"/>
      <c r="D768" s="434" t="s">
        <v>612</v>
      </c>
      <c r="E768" s="434"/>
      <c r="F768" s="180"/>
      <c r="G768" s="180"/>
      <c r="H768" s="180"/>
      <c r="I768" s="180"/>
      <c r="J768" s="180"/>
      <c r="K768" s="180"/>
      <c r="L768" s="180">
        <v>0</v>
      </c>
      <c r="M768" s="435">
        <v>0</v>
      </c>
    </row>
    <row r="769" spans="1:13" ht="22.5" hidden="1" customHeight="1">
      <c r="A769" s="433"/>
      <c r="B769" s="433"/>
      <c r="C769" s="433"/>
      <c r="D769" s="434" t="s">
        <v>613</v>
      </c>
      <c r="E769" s="434"/>
      <c r="F769" s="180"/>
      <c r="G769" s="180"/>
      <c r="H769" s="180"/>
      <c r="I769" s="180"/>
      <c r="J769" s="180"/>
      <c r="K769" s="180"/>
      <c r="L769" s="180">
        <v>0</v>
      </c>
      <c r="M769" s="435"/>
    </row>
    <row r="770" spans="1:13" ht="22.5" hidden="1" customHeight="1">
      <c r="A770" s="433"/>
      <c r="B770" s="433"/>
      <c r="C770" s="433"/>
      <c r="D770" s="434" t="s">
        <v>614</v>
      </c>
      <c r="E770" s="434"/>
      <c r="F770" s="181" t="s">
        <v>221</v>
      </c>
      <c r="G770" s="181" t="s">
        <v>221</v>
      </c>
      <c r="H770" s="181" t="s">
        <v>221</v>
      </c>
      <c r="I770" s="181" t="s">
        <v>221</v>
      </c>
      <c r="J770" s="181" t="s">
        <v>221</v>
      </c>
      <c r="K770" s="181" t="s">
        <v>221</v>
      </c>
      <c r="L770" s="181" t="s">
        <v>221</v>
      </c>
      <c r="M770" s="435"/>
    </row>
    <row r="771" spans="1:13" ht="22.5" hidden="1" customHeight="1">
      <c r="A771" s="433" t="s">
        <v>617</v>
      </c>
      <c r="B771" s="433"/>
      <c r="C771" s="433"/>
      <c r="D771" s="434" t="s">
        <v>612</v>
      </c>
      <c r="E771" s="434"/>
      <c r="F771" s="180"/>
      <c r="G771" s="180"/>
      <c r="H771" s="180"/>
      <c r="I771" s="180"/>
      <c r="J771" s="180"/>
      <c r="K771" s="180"/>
      <c r="L771" s="180">
        <v>0</v>
      </c>
      <c r="M771" s="435">
        <v>0</v>
      </c>
    </row>
    <row r="772" spans="1:13" ht="22.5" hidden="1" customHeight="1">
      <c r="A772" s="433"/>
      <c r="B772" s="433"/>
      <c r="C772" s="433"/>
      <c r="D772" s="434" t="s">
        <v>613</v>
      </c>
      <c r="E772" s="434"/>
      <c r="F772" s="180"/>
      <c r="G772" s="180"/>
      <c r="H772" s="180"/>
      <c r="I772" s="180"/>
      <c r="J772" s="180"/>
      <c r="K772" s="180"/>
      <c r="L772" s="180">
        <v>0</v>
      </c>
      <c r="M772" s="435"/>
    </row>
    <row r="773" spans="1:13" ht="22.5" hidden="1" customHeight="1">
      <c r="A773" s="433"/>
      <c r="B773" s="433"/>
      <c r="C773" s="433"/>
      <c r="D773" s="434" t="s">
        <v>614</v>
      </c>
      <c r="E773" s="434"/>
      <c r="F773" s="181" t="s">
        <v>221</v>
      </c>
      <c r="G773" s="181" t="s">
        <v>221</v>
      </c>
      <c r="H773" s="181" t="s">
        <v>221</v>
      </c>
      <c r="I773" s="181" t="s">
        <v>221</v>
      </c>
      <c r="J773" s="181" t="s">
        <v>221</v>
      </c>
      <c r="K773" s="181" t="s">
        <v>221</v>
      </c>
      <c r="L773" s="181" t="s">
        <v>221</v>
      </c>
      <c r="M773" s="435"/>
    </row>
    <row r="774" spans="1:13" ht="22.5" hidden="1" customHeight="1">
      <c r="A774" s="433" t="s">
        <v>618</v>
      </c>
      <c r="B774" s="433"/>
      <c r="C774" s="433"/>
      <c r="D774" s="434" t="s">
        <v>612</v>
      </c>
      <c r="E774" s="434"/>
      <c r="F774" s="180"/>
      <c r="G774" s="180"/>
      <c r="H774" s="180"/>
      <c r="I774" s="180"/>
      <c r="J774" s="180"/>
      <c r="K774" s="180"/>
      <c r="L774" s="180">
        <v>0</v>
      </c>
      <c r="M774" s="435">
        <v>0</v>
      </c>
    </row>
    <row r="775" spans="1:13" ht="22.5" hidden="1" customHeight="1">
      <c r="A775" s="433"/>
      <c r="B775" s="433"/>
      <c r="C775" s="433"/>
      <c r="D775" s="434" t="s">
        <v>613</v>
      </c>
      <c r="E775" s="434"/>
      <c r="F775" s="180"/>
      <c r="G775" s="180"/>
      <c r="H775" s="180"/>
      <c r="I775" s="180"/>
      <c r="J775" s="180"/>
      <c r="K775" s="180"/>
      <c r="L775" s="180">
        <v>0</v>
      </c>
      <c r="M775" s="435"/>
    </row>
    <row r="776" spans="1:13" ht="22.5" hidden="1" customHeight="1">
      <c r="A776" s="433"/>
      <c r="B776" s="433"/>
      <c r="C776" s="433"/>
      <c r="D776" s="434" t="s">
        <v>614</v>
      </c>
      <c r="E776" s="434"/>
      <c r="F776" s="181" t="s">
        <v>221</v>
      </c>
      <c r="G776" s="181" t="s">
        <v>221</v>
      </c>
      <c r="H776" s="181" t="s">
        <v>221</v>
      </c>
      <c r="I776" s="181" t="s">
        <v>221</v>
      </c>
      <c r="J776" s="181" t="s">
        <v>221</v>
      </c>
      <c r="K776" s="181" t="s">
        <v>221</v>
      </c>
      <c r="L776" s="181" t="s">
        <v>221</v>
      </c>
      <c r="M776" s="435"/>
    </row>
    <row r="777" spans="1:13" ht="22.5" hidden="1" customHeight="1">
      <c r="A777" s="433" t="s">
        <v>619</v>
      </c>
      <c r="B777" s="433"/>
      <c r="C777" s="433"/>
      <c r="D777" s="434" t="s">
        <v>612</v>
      </c>
      <c r="E777" s="434"/>
      <c r="F777" s="180"/>
      <c r="G777" s="180"/>
      <c r="H777" s="180"/>
      <c r="I777" s="180"/>
      <c r="J777" s="180"/>
      <c r="K777" s="180"/>
      <c r="L777" s="180">
        <v>0</v>
      </c>
      <c r="M777" s="435">
        <v>0</v>
      </c>
    </row>
    <row r="778" spans="1:13" ht="22.5" hidden="1" customHeight="1">
      <c r="A778" s="433"/>
      <c r="B778" s="433"/>
      <c r="C778" s="433"/>
      <c r="D778" s="434" t="s">
        <v>613</v>
      </c>
      <c r="E778" s="434"/>
      <c r="F778" s="180"/>
      <c r="G778" s="180"/>
      <c r="H778" s="180"/>
      <c r="I778" s="180"/>
      <c r="J778" s="180"/>
      <c r="K778" s="180"/>
      <c r="L778" s="180">
        <v>0</v>
      </c>
      <c r="M778" s="435"/>
    </row>
    <row r="779" spans="1:13" ht="22.5" hidden="1" customHeight="1">
      <c r="A779" s="433"/>
      <c r="B779" s="433"/>
      <c r="C779" s="433"/>
      <c r="D779" s="434" t="s">
        <v>614</v>
      </c>
      <c r="E779" s="434"/>
      <c r="F779" s="181" t="s">
        <v>221</v>
      </c>
      <c r="G779" s="181" t="s">
        <v>221</v>
      </c>
      <c r="H779" s="181" t="s">
        <v>221</v>
      </c>
      <c r="I779" s="181" t="s">
        <v>221</v>
      </c>
      <c r="J779" s="181" t="s">
        <v>221</v>
      </c>
      <c r="K779" s="181" t="s">
        <v>221</v>
      </c>
      <c r="L779" s="181" t="s">
        <v>221</v>
      </c>
      <c r="M779" s="435"/>
    </row>
    <row r="780" spans="1:13" ht="22.5" hidden="1" customHeight="1">
      <c r="A780" s="433" t="s">
        <v>620</v>
      </c>
      <c r="B780" s="433"/>
      <c r="C780" s="433"/>
      <c r="D780" s="434" t="s">
        <v>612</v>
      </c>
      <c r="E780" s="434"/>
      <c r="F780" s="180"/>
      <c r="G780" s="180"/>
      <c r="H780" s="180"/>
      <c r="I780" s="180"/>
      <c r="J780" s="180"/>
      <c r="K780" s="180"/>
      <c r="L780" s="180">
        <v>0</v>
      </c>
      <c r="M780" s="435">
        <v>0</v>
      </c>
    </row>
    <row r="781" spans="1:13" ht="22.5" hidden="1" customHeight="1">
      <c r="A781" s="433"/>
      <c r="B781" s="433"/>
      <c r="C781" s="433"/>
      <c r="D781" s="434" t="s">
        <v>613</v>
      </c>
      <c r="E781" s="434"/>
      <c r="F781" s="180"/>
      <c r="G781" s="180"/>
      <c r="H781" s="180"/>
      <c r="I781" s="180"/>
      <c r="J781" s="180"/>
      <c r="K781" s="180"/>
      <c r="L781" s="180">
        <v>0</v>
      </c>
      <c r="M781" s="435"/>
    </row>
    <row r="782" spans="1:13" ht="22.5" hidden="1" customHeight="1">
      <c r="A782" s="433"/>
      <c r="B782" s="433"/>
      <c r="C782" s="433"/>
      <c r="D782" s="434" t="s">
        <v>614</v>
      </c>
      <c r="E782" s="434"/>
      <c r="F782" s="181" t="s">
        <v>221</v>
      </c>
      <c r="G782" s="181" t="s">
        <v>221</v>
      </c>
      <c r="H782" s="181" t="s">
        <v>221</v>
      </c>
      <c r="I782" s="181" t="s">
        <v>221</v>
      </c>
      <c r="J782" s="181" t="s">
        <v>221</v>
      </c>
      <c r="K782" s="181" t="s">
        <v>221</v>
      </c>
      <c r="L782" s="181" t="s">
        <v>221</v>
      </c>
      <c r="M782" s="435"/>
    </row>
    <row r="783" spans="1:13" hidden="1"/>
    <row r="784" spans="1:13" ht="121.5" hidden="1" customHeight="1">
      <c r="A784" s="247" t="s">
        <v>621</v>
      </c>
      <c r="B784" s="247"/>
      <c r="C784" s="247"/>
      <c r="D784" s="247"/>
      <c r="E784" s="247"/>
      <c r="F784" s="247"/>
      <c r="G784" s="247"/>
      <c r="H784" s="247"/>
      <c r="I784" s="247"/>
      <c r="J784" s="247"/>
      <c r="K784" s="247"/>
      <c r="L784" s="247"/>
      <c r="M784" s="247"/>
    </row>
    <row r="785" spans="1:17" ht="73.5" hidden="1" customHeight="1">
      <c r="A785" s="262" t="s">
        <v>622</v>
      </c>
      <c r="B785" s="262"/>
      <c r="C785" s="262"/>
      <c r="D785" s="262"/>
      <c r="E785" s="262"/>
      <c r="F785" s="262"/>
      <c r="G785" s="262"/>
      <c r="H785" s="262"/>
      <c r="I785" s="262"/>
      <c r="J785" s="262"/>
      <c r="K785" s="262"/>
      <c r="L785" s="262"/>
      <c r="M785" s="262"/>
    </row>
    <row r="786" spans="1:17" hidden="1">
      <c r="A786" s="32"/>
    </row>
    <row r="787" spans="1:17" ht="22.5" customHeight="1">
      <c r="A787" s="272" t="s">
        <v>17</v>
      </c>
      <c r="B787" s="272"/>
      <c r="C787" s="272"/>
      <c r="D787" s="272"/>
      <c r="E787" s="272"/>
      <c r="F787" s="272"/>
      <c r="G787" s="272"/>
      <c r="H787" s="272"/>
      <c r="I787" s="272"/>
      <c r="J787" s="272"/>
      <c r="K787" s="272"/>
      <c r="L787" s="272"/>
      <c r="M787" s="272"/>
      <c r="N787" s="2"/>
    </row>
    <row r="788" spans="1:17" ht="8.25" customHeight="1">
      <c r="A788" s="22"/>
      <c r="B788" s="22"/>
      <c r="C788" s="22"/>
      <c r="D788" s="22"/>
      <c r="E788" s="22"/>
      <c r="F788" s="22"/>
      <c r="G788" s="22"/>
      <c r="H788" s="22"/>
      <c r="I788" s="22"/>
      <c r="J788" s="22"/>
      <c r="K788" s="22"/>
      <c r="L788" s="22"/>
      <c r="M788" s="22"/>
      <c r="N788" s="2"/>
    </row>
    <row r="789" spans="1:17" ht="34.9" customHeight="1">
      <c r="A789" s="245" t="s">
        <v>623</v>
      </c>
      <c r="B789" s="245"/>
      <c r="C789" s="245"/>
      <c r="D789" s="245"/>
      <c r="E789" s="245"/>
      <c r="F789" s="245"/>
      <c r="G789" s="245"/>
      <c r="H789" s="245"/>
      <c r="I789" s="245"/>
      <c r="J789" s="245"/>
      <c r="K789" s="245"/>
      <c r="L789" s="245"/>
      <c r="M789" s="245"/>
      <c r="N789" s="2"/>
    </row>
    <row r="790" spans="1:17" ht="36.75" customHeight="1">
      <c r="A790" s="245" t="s">
        <v>624</v>
      </c>
      <c r="B790" s="245"/>
      <c r="C790" s="245"/>
      <c r="D790" s="245"/>
      <c r="E790" s="245"/>
      <c r="F790" s="245"/>
      <c r="G790" s="245"/>
      <c r="H790" s="245"/>
      <c r="I790" s="245"/>
      <c r="J790" s="245"/>
      <c r="K790" s="245"/>
      <c r="L790" s="245"/>
      <c r="M790" s="245"/>
      <c r="N790" s="2"/>
    </row>
    <row r="791" spans="1:17" ht="5.45" customHeight="1">
      <c r="A791" s="182"/>
      <c r="B791" s="14"/>
      <c r="C791" s="14"/>
      <c r="D791" s="14"/>
      <c r="E791" s="14"/>
      <c r="F791" s="14"/>
      <c r="G791" s="14"/>
      <c r="H791" s="14"/>
      <c r="I791" s="14"/>
      <c r="J791" s="14"/>
      <c r="K791" s="14"/>
      <c r="L791" s="14"/>
      <c r="M791" s="14"/>
      <c r="N791" s="2"/>
    </row>
    <row r="792" spans="1:17" ht="5.45" customHeight="1">
      <c r="A792" s="182"/>
      <c r="B792" s="14"/>
      <c r="C792" s="14"/>
      <c r="D792" s="14"/>
      <c r="E792" s="14"/>
      <c r="F792" s="14"/>
      <c r="G792" s="14"/>
      <c r="H792" s="14"/>
      <c r="I792" s="14"/>
      <c r="J792" s="14"/>
      <c r="K792" s="14"/>
      <c r="L792" s="14"/>
      <c r="M792" s="14"/>
      <c r="N792" s="2"/>
    </row>
    <row r="793" spans="1:17" ht="15">
      <c r="A793" s="363" t="s">
        <v>625</v>
      </c>
      <c r="B793" s="363"/>
      <c r="C793" s="363"/>
      <c r="D793" s="363"/>
      <c r="E793" s="363"/>
      <c r="F793" s="363"/>
      <c r="G793" s="363"/>
      <c r="H793" s="363"/>
      <c r="I793" s="363"/>
      <c r="J793" s="363"/>
      <c r="K793" s="363"/>
      <c r="L793" s="363"/>
      <c r="M793" s="363"/>
      <c r="N793" s="2"/>
    </row>
    <row r="794" spans="1:17" ht="15">
      <c r="A794" s="9"/>
      <c r="B794" s="14"/>
      <c r="C794" s="14"/>
      <c r="D794" s="14"/>
      <c r="E794" s="14"/>
      <c r="F794" s="14"/>
      <c r="G794" s="14"/>
      <c r="H794" s="14"/>
      <c r="I794" s="14"/>
      <c r="J794" s="14"/>
      <c r="K794" s="14"/>
      <c r="L794" s="14"/>
      <c r="M794" s="14"/>
      <c r="N794" s="2"/>
    </row>
    <row r="795" spans="1:17" ht="17.25" customHeight="1">
      <c r="A795" s="432" t="s">
        <v>626</v>
      </c>
      <c r="B795" s="432"/>
      <c r="C795" s="432"/>
      <c r="D795" s="432"/>
      <c r="E795" s="432"/>
      <c r="F795" s="432"/>
      <c r="G795" s="432"/>
      <c r="H795" s="432"/>
      <c r="I795" s="432"/>
      <c r="J795" s="432"/>
      <c r="K795" s="432"/>
      <c r="L795" s="432"/>
      <c r="M795" s="432"/>
      <c r="N795" s="2"/>
    </row>
    <row r="796" spans="1:17" ht="69" customHeight="1">
      <c r="A796" s="245" t="s">
        <v>627</v>
      </c>
      <c r="B796" s="245"/>
      <c r="C796" s="245"/>
      <c r="D796" s="245"/>
      <c r="E796" s="245"/>
      <c r="F796" s="245"/>
      <c r="G796" s="245"/>
      <c r="H796" s="245"/>
      <c r="I796" s="245"/>
      <c r="J796" s="245"/>
      <c r="K796" s="245"/>
      <c r="L796" s="245"/>
      <c r="M796" s="245"/>
      <c r="N796" s="2"/>
    </row>
    <row r="797" spans="1:17" ht="22.5" customHeight="1">
      <c r="A797" s="245" t="s">
        <v>628</v>
      </c>
      <c r="B797" s="245"/>
      <c r="C797" s="245"/>
      <c r="D797" s="245"/>
      <c r="E797" s="245"/>
      <c r="F797" s="245"/>
      <c r="G797" s="245"/>
      <c r="H797" s="245"/>
      <c r="I797" s="245"/>
      <c r="J797" s="245"/>
      <c r="K797" s="245"/>
      <c r="L797" s="245"/>
      <c r="M797" s="245"/>
      <c r="N797" s="2"/>
    </row>
    <row r="798" spans="1:17" ht="15">
      <c r="A798" s="245"/>
      <c r="B798" s="245"/>
      <c r="C798" s="245"/>
      <c r="D798" s="245"/>
      <c r="E798" s="245"/>
      <c r="F798" s="245"/>
      <c r="G798" s="245"/>
      <c r="H798" s="245"/>
      <c r="I798" s="245"/>
      <c r="J798" s="245"/>
      <c r="K798" s="245"/>
      <c r="L798" s="245"/>
      <c r="M798" s="245"/>
      <c r="N798" s="2"/>
    </row>
    <row r="799" spans="1:17" ht="39.75" customHeight="1">
      <c r="A799" s="245" t="s">
        <v>629</v>
      </c>
      <c r="B799" s="245"/>
      <c r="C799" s="245"/>
      <c r="D799" s="245"/>
      <c r="E799" s="245"/>
      <c r="F799" s="245"/>
      <c r="G799" s="245"/>
      <c r="H799" s="245"/>
      <c r="I799" s="245"/>
      <c r="J799" s="245"/>
      <c r="K799" s="245"/>
      <c r="L799" s="245"/>
      <c r="M799" s="245"/>
      <c r="N799" s="2"/>
    </row>
    <row r="800" spans="1:17" s="175" customFormat="1" ht="30" customHeight="1">
      <c r="A800" s="247" t="s">
        <v>630</v>
      </c>
      <c r="B800" s="247"/>
      <c r="C800" s="247"/>
      <c r="D800" s="247"/>
      <c r="E800" s="247"/>
      <c r="F800" s="247"/>
      <c r="G800" s="247"/>
      <c r="H800" s="247"/>
      <c r="I800" s="247"/>
      <c r="J800" s="247"/>
      <c r="K800" s="247"/>
      <c r="L800" s="247"/>
      <c r="M800" s="247"/>
      <c r="O800" s="2"/>
      <c r="Q800" s="183"/>
    </row>
    <row r="801" spans="1:17" ht="15">
      <c r="A801" s="16"/>
      <c r="B801" s="17"/>
      <c r="C801" s="17"/>
      <c r="D801" s="17"/>
      <c r="E801" s="17"/>
      <c r="F801" s="17"/>
      <c r="G801" s="17"/>
      <c r="H801" s="17"/>
      <c r="I801" s="17"/>
      <c r="J801" s="17"/>
      <c r="K801" s="17"/>
      <c r="L801" s="17"/>
      <c r="M801" s="17"/>
      <c r="N801" s="2"/>
    </row>
    <row r="802" spans="1:17" ht="20.25" customHeight="1">
      <c r="A802" s="245" t="s">
        <v>631</v>
      </c>
      <c r="B802" s="245"/>
      <c r="C802" s="245"/>
      <c r="D802" s="245"/>
      <c r="E802" s="245"/>
      <c r="F802" s="245"/>
      <c r="G802" s="245"/>
      <c r="H802" s="245"/>
      <c r="I802" s="245"/>
      <c r="J802" s="245"/>
      <c r="K802" s="245"/>
      <c r="L802" s="245"/>
      <c r="M802" s="245"/>
      <c r="N802" s="2"/>
    </row>
    <row r="803" spans="1:17" ht="40.5" customHeight="1">
      <c r="A803" s="245" t="s">
        <v>632</v>
      </c>
      <c r="B803" s="245"/>
      <c r="C803" s="245"/>
      <c r="D803" s="245"/>
      <c r="E803" s="245"/>
      <c r="F803" s="245"/>
      <c r="G803" s="245"/>
      <c r="H803" s="245"/>
      <c r="I803" s="245"/>
      <c r="J803" s="245"/>
      <c r="K803" s="245"/>
      <c r="L803" s="245"/>
      <c r="M803" s="245"/>
      <c r="N803" s="2"/>
    </row>
    <row r="804" spans="1:17" ht="22.5" customHeight="1">
      <c r="A804" s="245" t="s">
        <v>633</v>
      </c>
      <c r="B804" s="245"/>
      <c r="C804" s="245"/>
      <c r="D804" s="245"/>
      <c r="E804" s="245"/>
      <c r="F804" s="245"/>
      <c r="G804" s="245"/>
      <c r="H804" s="245"/>
      <c r="I804" s="245"/>
      <c r="J804" s="245"/>
      <c r="K804" s="245"/>
      <c r="L804" s="245"/>
      <c r="M804" s="245"/>
      <c r="N804" s="2"/>
    </row>
    <row r="805" spans="1:17" ht="22.5" customHeight="1">
      <c r="A805" s="245" t="s">
        <v>634</v>
      </c>
      <c r="B805" s="245"/>
      <c r="C805" s="245"/>
      <c r="D805" s="245"/>
      <c r="E805" s="245"/>
      <c r="F805" s="245"/>
      <c r="G805" s="245"/>
      <c r="H805" s="245"/>
      <c r="I805" s="245"/>
      <c r="J805" s="245"/>
      <c r="K805" s="245"/>
      <c r="L805" s="245"/>
      <c r="M805" s="245"/>
      <c r="N805" s="2"/>
    </row>
    <row r="806" spans="1:17" ht="40.5" customHeight="1">
      <c r="A806" s="245" t="s">
        <v>635</v>
      </c>
      <c r="B806" s="245"/>
      <c r="C806" s="245"/>
      <c r="D806" s="245"/>
      <c r="E806" s="245"/>
      <c r="F806" s="245"/>
      <c r="G806" s="245"/>
      <c r="H806" s="245"/>
      <c r="I806" s="245"/>
      <c r="J806" s="245"/>
      <c r="K806" s="245"/>
      <c r="L806" s="245"/>
      <c r="M806" s="245"/>
      <c r="N806" s="2"/>
    </row>
    <row r="807" spans="1:17" s="49" customFormat="1" ht="69.75" customHeight="1">
      <c r="A807" s="245" t="s">
        <v>636</v>
      </c>
      <c r="B807" s="245"/>
      <c r="C807" s="245"/>
      <c r="D807" s="245"/>
      <c r="E807" s="245"/>
      <c r="F807" s="245"/>
      <c r="G807" s="245"/>
      <c r="H807" s="245"/>
      <c r="I807" s="245"/>
      <c r="J807" s="245"/>
      <c r="K807" s="245"/>
      <c r="L807" s="245"/>
      <c r="M807" s="245"/>
      <c r="O807" s="2"/>
      <c r="Q807" s="50"/>
    </row>
    <row r="808" spans="1:17" ht="15">
      <c r="A808" s="52"/>
      <c r="B808" s="52"/>
      <c r="C808" s="52"/>
      <c r="D808" s="52"/>
      <c r="E808" s="52"/>
      <c r="F808" s="52"/>
      <c r="G808" s="52"/>
      <c r="H808" s="52"/>
      <c r="I808" s="52"/>
      <c r="J808" s="52"/>
      <c r="K808" s="52"/>
      <c r="L808" s="52"/>
      <c r="M808" s="52"/>
    </row>
    <row r="809" spans="1:17" ht="15.75" hidden="1">
      <c r="A809" s="272" t="s">
        <v>18</v>
      </c>
      <c r="B809" s="272"/>
      <c r="C809" s="272"/>
      <c r="D809" s="272"/>
      <c r="E809" s="272"/>
      <c r="F809" s="272"/>
      <c r="G809" s="272"/>
      <c r="H809" s="272"/>
      <c r="I809" s="272"/>
      <c r="J809" s="272"/>
      <c r="K809" s="272"/>
      <c r="L809" s="272"/>
      <c r="M809" s="272"/>
    </row>
    <row r="810" spans="1:17" ht="8.25" hidden="1" customHeight="1">
      <c r="A810" s="22"/>
      <c r="B810" s="22"/>
      <c r="C810" s="22"/>
      <c r="D810" s="22"/>
      <c r="E810" s="22"/>
      <c r="F810" s="22"/>
      <c r="G810" s="22"/>
      <c r="H810" s="22"/>
      <c r="I810" s="22"/>
      <c r="J810" s="22"/>
      <c r="K810" s="22"/>
      <c r="L810" s="22"/>
      <c r="M810" s="22"/>
    </row>
    <row r="811" spans="1:17" ht="40.5" hidden="1" customHeight="1">
      <c r="A811" s="245" t="s">
        <v>637</v>
      </c>
      <c r="B811" s="245"/>
      <c r="C811" s="245"/>
      <c r="D811" s="245"/>
      <c r="E811" s="245"/>
      <c r="F811" s="245"/>
      <c r="G811" s="245"/>
      <c r="H811" s="245"/>
      <c r="I811" s="245"/>
      <c r="J811" s="245"/>
      <c r="K811" s="245"/>
      <c r="L811" s="245"/>
      <c r="M811" s="245"/>
    </row>
    <row r="812" spans="1:17" ht="40.5" hidden="1" customHeight="1">
      <c r="A812" s="245" t="s">
        <v>638</v>
      </c>
      <c r="B812" s="245"/>
      <c r="C812" s="245"/>
      <c r="D812" s="245"/>
      <c r="E812" s="245"/>
      <c r="F812" s="245"/>
      <c r="G812" s="245"/>
      <c r="H812" s="245"/>
      <c r="I812" s="245"/>
      <c r="J812" s="245"/>
      <c r="K812" s="245"/>
      <c r="L812" s="245"/>
      <c r="M812" s="245"/>
    </row>
    <row r="813" spans="1:17" s="49" customFormat="1" ht="34.5" hidden="1" customHeight="1">
      <c r="A813" s="247" t="s">
        <v>639</v>
      </c>
      <c r="B813" s="247"/>
      <c r="C813" s="247"/>
      <c r="D813" s="247"/>
      <c r="E813" s="247"/>
      <c r="F813" s="247"/>
      <c r="G813" s="247"/>
      <c r="H813" s="247"/>
      <c r="I813" s="247"/>
      <c r="J813" s="247"/>
      <c r="K813" s="247"/>
      <c r="L813" s="247"/>
      <c r="M813" s="247"/>
      <c r="N813" s="48"/>
      <c r="Q813" s="50"/>
    </row>
    <row r="814" spans="1:17" ht="15" hidden="1">
      <c r="A814" s="52"/>
      <c r="B814" s="52"/>
      <c r="C814" s="52"/>
      <c r="D814" s="52"/>
      <c r="E814" s="52"/>
      <c r="F814" s="52"/>
      <c r="G814" s="52"/>
      <c r="H814" s="52"/>
      <c r="I814" s="52"/>
      <c r="J814" s="52"/>
      <c r="K814" s="52"/>
      <c r="L814" s="52"/>
      <c r="M814" s="52"/>
    </row>
    <row r="815" spans="1:17" ht="15.75" hidden="1">
      <c r="A815" s="272" t="s">
        <v>19</v>
      </c>
      <c r="B815" s="272"/>
      <c r="C815" s="272"/>
      <c r="D815" s="272"/>
      <c r="E815" s="272"/>
      <c r="F815" s="272"/>
      <c r="G815" s="272"/>
      <c r="H815" s="272"/>
      <c r="I815" s="272"/>
      <c r="J815" s="272"/>
      <c r="K815" s="272"/>
      <c r="L815" s="272"/>
      <c r="M815" s="272"/>
    </row>
    <row r="816" spans="1:17" ht="15.75" hidden="1">
      <c r="A816" s="272" t="s">
        <v>640</v>
      </c>
      <c r="B816" s="272"/>
      <c r="C816" s="272"/>
      <c r="D816" s="272"/>
      <c r="E816" s="272"/>
      <c r="F816" s="272"/>
      <c r="G816" s="272"/>
      <c r="H816" s="272"/>
      <c r="I816" s="272"/>
      <c r="J816" s="272"/>
      <c r="K816" s="272"/>
      <c r="L816" s="272"/>
      <c r="M816" s="272"/>
    </row>
    <row r="817" spans="1:13" ht="15.75" hidden="1">
      <c r="A817" s="22"/>
      <c r="B817" s="22"/>
      <c r="C817" s="22"/>
      <c r="D817" s="22"/>
      <c r="E817" s="22"/>
      <c r="F817" s="22"/>
      <c r="G817" s="22"/>
      <c r="H817" s="22"/>
      <c r="I817" s="22"/>
      <c r="J817" s="22"/>
      <c r="K817" s="22"/>
      <c r="L817" s="22"/>
      <c r="M817" s="22"/>
    </row>
    <row r="818" spans="1:13" ht="47.25" hidden="1" customHeight="1">
      <c r="A818" s="257" t="s">
        <v>641</v>
      </c>
      <c r="B818" s="257"/>
      <c r="C818" s="257"/>
      <c r="D818" s="257"/>
      <c r="E818" s="257"/>
      <c r="F818" s="257"/>
      <c r="G818" s="257"/>
      <c r="H818" s="257"/>
      <c r="I818" s="257"/>
      <c r="J818" s="257"/>
      <c r="K818" s="257"/>
      <c r="L818" s="257"/>
      <c r="M818" s="257"/>
    </row>
    <row r="819" spans="1:13" ht="11.45" hidden="1" customHeight="1">
      <c r="A819" s="9"/>
      <c r="B819" s="14"/>
      <c r="C819" s="14"/>
      <c r="D819" s="14"/>
      <c r="E819" s="14"/>
      <c r="F819" s="14"/>
      <c r="G819" s="14"/>
      <c r="H819" s="14"/>
      <c r="I819" s="14"/>
      <c r="J819" s="14"/>
      <c r="K819" s="14"/>
      <c r="L819" s="14"/>
      <c r="M819" s="14"/>
    </row>
    <row r="820" spans="1:13" ht="36.75" hidden="1" customHeight="1">
      <c r="A820" s="245" t="s">
        <v>642</v>
      </c>
      <c r="B820" s="245"/>
      <c r="C820" s="245"/>
      <c r="D820" s="245"/>
      <c r="E820" s="245"/>
      <c r="F820" s="245"/>
      <c r="G820" s="245"/>
      <c r="H820" s="245"/>
      <c r="I820" s="245"/>
      <c r="J820" s="245"/>
      <c r="K820" s="245"/>
      <c r="L820" s="245"/>
      <c r="M820" s="245"/>
    </row>
    <row r="821" spans="1:13" ht="17.25" hidden="1" customHeight="1">
      <c r="A821" s="257" t="s">
        <v>643</v>
      </c>
      <c r="B821" s="257"/>
      <c r="C821" s="257"/>
      <c r="D821" s="257"/>
      <c r="E821" s="257"/>
      <c r="F821" s="257"/>
      <c r="G821" s="257"/>
      <c r="H821" s="257"/>
      <c r="I821" s="257"/>
      <c r="J821" s="257"/>
      <c r="K821" s="257"/>
      <c r="L821" s="257"/>
      <c r="M821" s="257"/>
    </row>
    <row r="822" spans="1:13" ht="17.25" hidden="1" customHeight="1">
      <c r="A822" s="257" t="s">
        <v>644</v>
      </c>
      <c r="B822" s="257"/>
      <c r="C822" s="257"/>
      <c r="D822" s="257"/>
      <c r="E822" s="257"/>
      <c r="F822" s="257"/>
      <c r="G822" s="257"/>
      <c r="H822" s="257"/>
      <c r="I822" s="257"/>
      <c r="J822" s="257"/>
      <c r="K822" s="257"/>
      <c r="L822" s="257"/>
      <c r="M822" s="257"/>
    </row>
    <row r="823" spans="1:13" ht="17.25" hidden="1" customHeight="1">
      <c r="A823" s="257" t="s">
        <v>645</v>
      </c>
      <c r="B823" s="257"/>
      <c r="C823" s="257"/>
      <c r="D823" s="257"/>
      <c r="E823" s="257"/>
      <c r="F823" s="257"/>
      <c r="G823" s="257"/>
      <c r="H823" s="257"/>
      <c r="I823" s="257"/>
      <c r="J823" s="257"/>
      <c r="K823" s="257"/>
      <c r="L823" s="257"/>
      <c r="M823" s="257"/>
    </row>
    <row r="824" spans="1:13" ht="15" hidden="1">
      <c r="A824" s="9"/>
      <c r="B824" s="14"/>
      <c r="C824" s="14"/>
      <c r="D824" s="14"/>
      <c r="E824" s="14"/>
      <c r="F824" s="14"/>
      <c r="G824" s="14"/>
      <c r="H824" s="14"/>
      <c r="I824" s="14"/>
      <c r="J824" s="14"/>
      <c r="K824" s="14"/>
      <c r="L824" s="14"/>
      <c r="M824" s="14"/>
    </row>
    <row r="825" spans="1:13" ht="32.25" hidden="1" customHeight="1">
      <c r="A825" s="257" t="s">
        <v>646</v>
      </c>
      <c r="B825" s="257"/>
      <c r="C825" s="257"/>
      <c r="D825" s="257"/>
      <c r="E825" s="257"/>
      <c r="F825" s="257"/>
      <c r="G825" s="257"/>
      <c r="H825" s="257"/>
      <c r="I825" s="257"/>
      <c r="J825" s="257"/>
      <c r="K825" s="257"/>
      <c r="L825" s="257"/>
      <c r="M825" s="257"/>
    </row>
    <row r="826" spans="1:13" ht="34.9" hidden="1" customHeight="1">
      <c r="A826" s="363" t="s">
        <v>647</v>
      </c>
      <c r="B826" s="363"/>
      <c r="C826" s="363"/>
      <c r="D826" s="363"/>
      <c r="E826" s="363"/>
      <c r="F826" s="363"/>
      <c r="G826" s="363"/>
      <c r="H826" s="363"/>
      <c r="I826" s="363"/>
      <c r="J826" s="363"/>
      <c r="K826" s="363"/>
      <c r="L826" s="363"/>
      <c r="M826" s="363"/>
    </row>
    <row r="827" spans="1:13" ht="15.75" hidden="1">
      <c r="A827" s="184"/>
      <c r="B827" s="14"/>
      <c r="C827" s="14"/>
      <c r="D827" s="14"/>
      <c r="E827" s="14"/>
      <c r="F827" s="14"/>
      <c r="G827" s="14"/>
      <c r="H827" s="14"/>
      <c r="I827" s="14"/>
      <c r="J827" s="14"/>
      <c r="K827" s="14"/>
      <c r="L827" s="14"/>
      <c r="M827" s="14"/>
    </row>
    <row r="828" spans="1:13" ht="15.75" hidden="1">
      <c r="A828" s="272" t="s">
        <v>648</v>
      </c>
      <c r="B828" s="272"/>
      <c r="C828" s="272"/>
      <c r="D828" s="272"/>
      <c r="E828" s="272"/>
      <c r="F828" s="272"/>
      <c r="G828" s="272"/>
      <c r="H828" s="272"/>
      <c r="I828" s="272"/>
      <c r="J828" s="272"/>
      <c r="K828" s="272"/>
      <c r="L828" s="272"/>
      <c r="M828" s="272"/>
    </row>
    <row r="829" spans="1:13" ht="8.25" hidden="1" customHeight="1">
      <c r="A829" s="22"/>
      <c r="B829" s="22"/>
      <c r="C829" s="22"/>
      <c r="D829" s="22"/>
      <c r="E829" s="22"/>
      <c r="F829" s="22"/>
      <c r="G829" s="22"/>
      <c r="H829" s="22"/>
      <c r="I829" s="22"/>
      <c r="J829" s="22"/>
      <c r="K829" s="22"/>
      <c r="L829" s="22"/>
      <c r="M829" s="22"/>
    </row>
    <row r="830" spans="1:13" ht="40.9" hidden="1" customHeight="1">
      <c r="A830" s="245" t="s">
        <v>649</v>
      </c>
      <c r="B830" s="245"/>
      <c r="C830" s="245"/>
      <c r="D830" s="245"/>
      <c r="E830" s="245"/>
      <c r="F830" s="245"/>
      <c r="G830" s="245"/>
      <c r="H830" s="245"/>
      <c r="I830" s="245"/>
      <c r="J830" s="245"/>
      <c r="K830" s="245"/>
      <c r="L830" s="245"/>
      <c r="M830" s="245"/>
    </row>
    <row r="831" spans="1:13" ht="40.9" hidden="1" customHeight="1">
      <c r="A831" s="245" t="s">
        <v>650</v>
      </c>
      <c r="B831" s="245"/>
      <c r="C831" s="245"/>
      <c r="D831" s="245"/>
      <c r="E831" s="245"/>
      <c r="F831" s="245"/>
      <c r="G831" s="245"/>
      <c r="H831" s="245"/>
      <c r="I831" s="245"/>
      <c r="J831" s="245"/>
      <c r="K831" s="245"/>
      <c r="L831" s="245"/>
      <c r="M831" s="245"/>
    </row>
    <row r="832" spans="1:13" ht="40.9" hidden="1" customHeight="1">
      <c r="A832" s="245" t="s">
        <v>651</v>
      </c>
      <c r="B832" s="245"/>
      <c r="C832" s="245"/>
      <c r="D832" s="245"/>
      <c r="E832" s="245"/>
      <c r="F832" s="245"/>
      <c r="G832" s="245"/>
      <c r="H832" s="245"/>
      <c r="I832" s="245"/>
      <c r="J832" s="245"/>
      <c r="K832" s="245"/>
      <c r="L832" s="245"/>
      <c r="M832" s="245"/>
    </row>
    <row r="833" spans="1:13" ht="15" hidden="1" customHeight="1">
      <c r="A833" s="54"/>
      <c r="B833" s="54"/>
      <c r="C833" s="54"/>
      <c r="D833" s="54"/>
      <c r="E833" s="54"/>
      <c r="F833" s="54"/>
      <c r="G833" s="54"/>
      <c r="K833" s="54"/>
      <c r="L833" s="54"/>
      <c r="M833" s="54"/>
    </row>
    <row r="834" spans="1:13" hidden="1">
      <c r="B834" s="429" t="s">
        <v>652</v>
      </c>
      <c r="C834" s="429"/>
      <c r="D834" s="429"/>
      <c r="E834" s="430" t="s">
        <v>653</v>
      </c>
      <c r="F834" s="431"/>
      <c r="G834" s="430" t="s">
        <v>654</v>
      </c>
      <c r="H834" s="431"/>
      <c r="I834" s="430" t="s">
        <v>655</v>
      </c>
      <c r="J834" s="431"/>
      <c r="K834" s="430" t="s">
        <v>654</v>
      </c>
      <c r="L834" s="431"/>
    </row>
    <row r="835" spans="1:13" hidden="1">
      <c r="B835" s="429"/>
      <c r="C835" s="429"/>
      <c r="D835" s="429"/>
      <c r="E835" s="425">
        <v>43830</v>
      </c>
      <c r="F835" s="426"/>
      <c r="G835" s="427" t="s">
        <v>656</v>
      </c>
      <c r="H835" s="428"/>
      <c r="I835" s="427" t="s">
        <v>653</v>
      </c>
      <c r="J835" s="428"/>
      <c r="K835" s="427" t="s">
        <v>657</v>
      </c>
      <c r="L835" s="428"/>
    </row>
    <row r="836" spans="1:13" hidden="1">
      <c r="B836" s="422"/>
      <c r="C836" s="422"/>
      <c r="D836" s="422"/>
      <c r="E836" s="423"/>
      <c r="F836" s="423"/>
      <c r="G836" s="423"/>
      <c r="H836" s="423"/>
      <c r="I836" s="424">
        <v>0</v>
      </c>
      <c r="J836" s="424"/>
      <c r="K836" s="423"/>
      <c r="L836" s="423"/>
    </row>
    <row r="837" spans="1:13" hidden="1">
      <c r="B837" s="422"/>
      <c r="C837" s="422"/>
      <c r="D837" s="422"/>
      <c r="E837" s="423"/>
      <c r="F837" s="423"/>
      <c r="G837" s="423"/>
      <c r="H837" s="423"/>
      <c r="I837" s="424">
        <v>0</v>
      </c>
      <c r="J837" s="424"/>
      <c r="K837" s="423"/>
      <c r="L837" s="423"/>
    </row>
    <row r="838" spans="1:13" hidden="1">
      <c r="B838" s="422"/>
      <c r="C838" s="422"/>
      <c r="D838" s="422"/>
      <c r="E838" s="423"/>
      <c r="F838" s="423"/>
      <c r="G838" s="423"/>
      <c r="H838" s="423"/>
      <c r="I838" s="424">
        <v>0</v>
      </c>
      <c r="J838" s="424"/>
      <c r="K838" s="423"/>
      <c r="L838" s="423"/>
    </row>
    <row r="839" spans="1:13" hidden="1">
      <c r="A839" s="185"/>
      <c r="B839" s="186"/>
      <c r="C839" s="186"/>
      <c r="D839" s="187"/>
      <c r="E839" s="186"/>
    </row>
    <row r="840" spans="1:13" ht="15" hidden="1">
      <c r="A840" s="421" t="s">
        <v>658</v>
      </c>
      <c r="B840" s="421"/>
      <c r="C840" s="421"/>
      <c r="D840" s="421"/>
      <c r="E840" s="421"/>
      <c r="F840" s="421"/>
      <c r="G840" s="421"/>
      <c r="H840" s="421"/>
      <c r="I840" s="421"/>
      <c r="J840" s="421"/>
      <c r="K840" s="421"/>
      <c r="L840" s="421"/>
      <c r="M840" s="421"/>
    </row>
    <row r="841" spans="1:13" ht="40.9" hidden="1" customHeight="1">
      <c r="A841" s="257" t="s">
        <v>659</v>
      </c>
      <c r="B841" s="257"/>
      <c r="C841" s="257"/>
      <c r="D841" s="257"/>
      <c r="E841" s="257"/>
      <c r="F841" s="257"/>
      <c r="G841" s="257"/>
      <c r="H841" s="257"/>
      <c r="I841" s="257"/>
      <c r="J841" s="257"/>
      <c r="K841" s="257"/>
      <c r="L841" s="257"/>
      <c r="M841" s="257"/>
    </row>
    <row r="842" spans="1:13" ht="15.75" hidden="1">
      <c r="A842" s="184"/>
      <c r="B842" s="14"/>
      <c r="C842" s="14"/>
      <c r="D842" s="14"/>
      <c r="E842" s="14"/>
      <c r="F842" s="14"/>
      <c r="G842" s="14"/>
      <c r="H842" s="14"/>
      <c r="I842" s="14"/>
      <c r="J842" s="14"/>
      <c r="K842" s="14"/>
      <c r="L842" s="14"/>
      <c r="M842" s="14"/>
    </row>
    <row r="843" spans="1:13" ht="15.75">
      <c r="A843" s="272" t="s">
        <v>660</v>
      </c>
      <c r="B843" s="272"/>
      <c r="C843" s="272"/>
      <c r="D843" s="272"/>
      <c r="E843" s="272"/>
      <c r="F843" s="272"/>
      <c r="G843" s="272"/>
      <c r="H843" s="272"/>
      <c r="I843" s="272"/>
      <c r="J843" s="272"/>
      <c r="K843" s="272"/>
      <c r="L843" s="272"/>
      <c r="M843" s="272"/>
    </row>
    <row r="844" spans="1:13" ht="8.25" customHeight="1">
      <c r="A844" s="22"/>
      <c r="B844" s="22"/>
      <c r="C844" s="22"/>
      <c r="D844" s="22"/>
      <c r="E844" s="22"/>
      <c r="F844" s="22"/>
      <c r="G844" s="22"/>
      <c r="H844" s="22"/>
      <c r="I844" s="22"/>
      <c r="J844" s="22"/>
      <c r="K844" s="22"/>
      <c r="L844" s="22"/>
      <c r="M844" s="22"/>
    </row>
    <row r="845" spans="1:13" ht="15">
      <c r="A845" s="257" t="s">
        <v>661</v>
      </c>
      <c r="B845" s="257"/>
      <c r="C845" s="257"/>
      <c r="D845" s="257"/>
      <c r="E845" s="257"/>
      <c r="F845" s="257"/>
      <c r="G845" s="257"/>
      <c r="H845" s="257"/>
      <c r="I845" s="257"/>
      <c r="J845" s="257"/>
      <c r="K845" s="257"/>
      <c r="L845" s="257"/>
      <c r="M845" s="257"/>
    </row>
    <row r="847" spans="1:13">
      <c r="C847" s="414" t="s">
        <v>662</v>
      </c>
      <c r="D847" s="415"/>
      <c r="E847" s="415"/>
      <c r="F847" s="415"/>
      <c r="G847" s="415"/>
      <c r="H847" s="415"/>
      <c r="I847" s="416"/>
      <c r="J847" s="417">
        <v>3086.11</v>
      </c>
      <c r="K847" s="417"/>
    </row>
    <row r="848" spans="1:13" ht="16.149999999999999" customHeight="1">
      <c r="C848" s="414" t="s">
        <v>663</v>
      </c>
      <c r="D848" s="415"/>
      <c r="E848" s="415"/>
      <c r="F848" s="415"/>
      <c r="G848" s="415"/>
      <c r="H848" s="415"/>
      <c r="I848" s="416"/>
      <c r="J848" s="417">
        <v>830</v>
      </c>
      <c r="K848" s="417"/>
    </row>
    <row r="849" spans="1:17">
      <c r="C849" s="414" t="s">
        <v>664</v>
      </c>
      <c r="D849" s="415"/>
      <c r="E849" s="415"/>
      <c r="F849" s="415"/>
      <c r="G849" s="415"/>
      <c r="H849" s="415"/>
      <c r="I849" s="416"/>
      <c r="J849" s="417">
        <v>0</v>
      </c>
      <c r="K849" s="417"/>
    </row>
    <row r="850" spans="1:17">
      <c r="C850" s="418" t="s">
        <v>665</v>
      </c>
      <c r="D850" s="419"/>
      <c r="E850" s="419"/>
      <c r="F850" s="419"/>
      <c r="G850" s="419"/>
      <c r="H850" s="419"/>
      <c r="I850" s="420"/>
      <c r="J850" s="417">
        <v>3916.11</v>
      </c>
      <c r="K850" s="417"/>
    </row>
    <row r="853" spans="1:17">
      <c r="A853" s="31"/>
    </row>
    <row r="854" spans="1:17" ht="15.75">
      <c r="A854" s="272" t="s">
        <v>666</v>
      </c>
      <c r="B854" s="272"/>
      <c r="C854" s="272"/>
      <c r="D854" s="272"/>
      <c r="E854" s="272"/>
      <c r="F854" s="272"/>
      <c r="G854" s="272"/>
      <c r="H854" s="272"/>
      <c r="I854" s="272"/>
      <c r="J854" s="272"/>
      <c r="K854" s="272"/>
      <c r="L854" s="272"/>
      <c r="M854" s="272"/>
    </row>
    <row r="855" spans="1:17" ht="8.25" customHeight="1">
      <c r="A855" s="22"/>
      <c r="B855" s="22"/>
      <c r="C855" s="22"/>
      <c r="D855" s="22"/>
      <c r="E855" s="22"/>
      <c r="F855" s="22"/>
      <c r="G855" s="22"/>
      <c r="H855" s="22"/>
      <c r="I855" s="22"/>
      <c r="J855" s="22"/>
      <c r="K855" s="22"/>
      <c r="L855" s="22"/>
      <c r="M855" s="22"/>
    </row>
    <row r="856" spans="1:17" ht="40.9" customHeight="1">
      <c r="A856" s="245" t="s">
        <v>667</v>
      </c>
      <c r="B856" s="245"/>
      <c r="C856" s="245"/>
      <c r="D856" s="245"/>
      <c r="E856" s="245"/>
      <c r="F856" s="245"/>
      <c r="G856" s="245"/>
      <c r="H856" s="245"/>
      <c r="I856" s="245"/>
      <c r="J856" s="245"/>
      <c r="K856" s="245"/>
      <c r="L856" s="245"/>
      <c r="M856" s="245"/>
    </row>
    <row r="857" spans="1:17" ht="21" hidden="1" customHeight="1">
      <c r="A857" s="245" t="s">
        <v>668</v>
      </c>
      <c r="B857" s="245"/>
      <c r="C857" s="245"/>
      <c r="D857" s="245"/>
      <c r="E857" s="245"/>
      <c r="F857" s="245"/>
      <c r="G857" s="245"/>
      <c r="H857" s="245"/>
      <c r="I857" s="245"/>
      <c r="J857" s="245"/>
      <c r="K857" s="245"/>
      <c r="L857" s="245"/>
      <c r="M857" s="245"/>
    </row>
    <row r="858" spans="1:17" s="29" customFormat="1" ht="30.6" customHeight="1">
      <c r="A858" s="245" t="s">
        <v>669</v>
      </c>
      <c r="B858" s="245"/>
      <c r="C858" s="245"/>
      <c r="D858" s="245"/>
      <c r="E858" s="245"/>
      <c r="F858" s="245"/>
      <c r="G858" s="245"/>
      <c r="H858" s="245"/>
      <c r="I858" s="245"/>
      <c r="J858" s="245"/>
      <c r="K858" s="245"/>
      <c r="L858" s="245"/>
      <c r="M858" s="245"/>
      <c r="N858" s="28"/>
      <c r="Q858" s="30"/>
    </row>
    <row r="859" spans="1:17">
      <c r="A859" s="31"/>
    </row>
    <row r="860" spans="1:17">
      <c r="A860" s="31"/>
    </row>
    <row r="861" spans="1:17" ht="18.75">
      <c r="A861" s="250" t="s">
        <v>20</v>
      </c>
      <c r="B861" s="251"/>
      <c r="C861" s="251"/>
      <c r="D861" s="251"/>
      <c r="E861" s="251"/>
      <c r="F861" s="251"/>
      <c r="G861" s="251"/>
      <c r="H861" s="251"/>
      <c r="I861" s="251"/>
      <c r="J861" s="251"/>
      <c r="K861" s="251"/>
      <c r="L861" s="251"/>
      <c r="M861" s="252"/>
    </row>
    <row r="862" spans="1:17" ht="15">
      <c r="A862" s="188"/>
    </row>
    <row r="863" spans="1:17" ht="15">
      <c r="A863" s="257" t="s">
        <v>670</v>
      </c>
      <c r="B863" s="257"/>
      <c r="C863" s="257"/>
      <c r="D863" s="257"/>
      <c r="E863" s="257"/>
      <c r="F863" s="257"/>
      <c r="G863" s="257"/>
      <c r="H863" s="257"/>
      <c r="I863" s="257"/>
      <c r="J863" s="257"/>
      <c r="K863" s="257"/>
      <c r="L863" s="257"/>
      <c r="M863" s="257"/>
    </row>
    <row r="864" spans="1:17" ht="15">
      <c r="A864" s="52"/>
      <c r="B864" s="52"/>
      <c r="C864" s="52"/>
      <c r="D864" s="52"/>
      <c r="E864" s="52"/>
      <c r="F864" s="52"/>
      <c r="G864" s="52"/>
      <c r="H864" s="52"/>
      <c r="I864" s="52"/>
      <c r="J864" s="52"/>
      <c r="K864" s="52"/>
      <c r="L864" s="52"/>
      <c r="M864" s="52"/>
    </row>
    <row r="865" spans="1:17" ht="15">
      <c r="A865" s="52"/>
      <c r="B865" s="413" t="s">
        <v>671</v>
      </c>
      <c r="C865" s="413"/>
      <c r="D865" s="413"/>
      <c r="E865" s="413"/>
      <c r="F865" s="413"/>
      <c r="G865" s="413" t="s">
        <v>672</v>
      </c>
      <c r="H865" s="413"/>
      <c r="I865" s="413" t="s">
        <v>673</v>
      </c>
      <c r="J865" s="413"/>
      <c r="K865" s="413" t="s">
        <v>674</v>
      </c>
      <c r="L865" s="413"/>
      <c r="M865" s="52"/>
    </row>
    <row r="866" spans="1:17" ht="15">
      <c r="A866" s="52"/>
      <c r="B866" s="189">
        <v>201</v>
      </c>
      <c r="C866" s="295" t="s">
        <v>675</v>
      </c>
      <c r="D866" s="295"/>
      <c r="E866" s="295"/>
      <c r="F866" s="295"/>
      <c r="G866" s="412"/>
      <c r="H866" s="412"/>
      <c r="I866" s="412"/>
      <c r="J866" s="412"/>
      <c r="K866" s="412">
        <v>0</v>
      </c>
      <c r="L866" s="412"/>
      <c r="M866" s="52"/>
    </row>
    <row r="867" spans="1:17" ht="15">
      <c r="A867" s="52"/>
      <c r="B867" s="189">
        <v>202</v>
      </c>
      <c r="C867" s="295" t="s">
        <v>676</v>
      </c>
      <c r="D867" s="295"/>
      <c r="E867" s="295"/>
      <c r="F867" s="295"/>
      <c r="G867" s="412">
        <v>66332</v>
      </c>
      <c r="H867" s="412"/>
      <c r="I867" s="412">
        <v>160565.9</v>
      </c>
      <c r="J867" s="412"/>
      <c r="K867" s="412">
        <v>94233.9</v>
      </c>
      <c r="L867" s="412"/>
      <c r="M867" s="52"/>
    </row>
    <row r="868" spans="1:17" ht="15">
      <c r="A868" s="52"/>
      <c r="B868" s="189">
        <v>203</v>
      </c>
      <c r="C868" s="295" t="s">
        <v>677</v>
      </c>
      <c r="D868" s="295"/>
      <c r="E868" s="295"/>
      <c r="F868" s="295"/>
      <c r="G868" s="412">
        <v>40000</v>
      </c>
      <c r="H868" s="412"/>
      <c r="I868" s="412"/>
      <c r="J868" s="412"/>
      <c r="K868" s="412">
        <v>-40000</v>
      </c>
      <c r="L868" s="412"/>
      <c r="M868" s="52"/>
    </row>
    <row r="869" spans="1:17" ht="15">
      <c r="A869" s="52"/>
      <c r="B869" s="189">
        <v>204</v>
      </c>
      <c r="C869" s="295" t="s">
        <v>678</v>
      </c>
      <c r="D869" s="295"/>
      <c r="E869" s="295"/>
      <c r="F869" s="295"/>
      <c r="G869" s="412"/>
      <c r="H869" s="412"/>
      <c r="I869" s="412"/>
      <c r="J869" s="412"/>
      <c r="K869" s="412">
        <v>0</v>
      </c>
      <c r="L869" s="412"/>
      <c r="M869" s="52"/>
    </row>
    <row r="870" spans="1:17" ht="15">
      <c r="A870" s="52"/>
      <c r="B870" s="189">
        <v>205</v>
      </c>
      <c r="C870" s="295" t="s">
        <v>679</v>
      </c>
      <c r="D870" s="295"/>
      <c r="E870" s="295"/>
      <c r="F870" s="295"/>
      <c r="G870" s="412"/>
      <c r="H870" s="412"/>
      <c r="I870" s="412"/>
      <c r="J870" s="412"/>
      <c r="K870" s="412">
        <v>0</v>
      </c>
      <c r="L870" s="412"/>
      <c r="M870" s="52"/>
    </row>
    <row r="871" spans="1:17" s="63" customFormat="1" ht="15.75">
      <c r="A871" s="190"/>
      <c r="B871" s="191"/>
      <c r="C871" s="410" t="s">
        <v>143</v>
      </c>
      <c r="D871" s="410"/>
      <c r="E871" s="410"/>
      <c r="F871" s="410"/>
      <c r="G871" s="411">
        <v>106332</v>
      </c>
      <c r="H871" s="411"/>
      <c r="I871" s="411">
        <v>160565.9</v>
      </c>
      <c r="J871" s="411"/>
      <c r="K871" s="411">
        <v>54233.899999999994</v>
      </c>
      <c r="L871" s="411"/>
      <c r="M871" s="190"/>
      <c r="N871" s="62"/>
      <c r="P871" s="63" t="b">
        <v>1</v>
      </c>
      <c r="Q871" s="64"/>
    </row>
    <row r="872" spans="1:17" ht="9" customHeight="1">
      <c r="A872" s="192"/>
      <c r="B872" s="192"/>
      <c r="C872" s="192"/>
      <c r="D872" s="192"/>
      <c r="E872" s="192"/>
      <c r="F872" s="192"/>
      <c r="G872" s="192"/>
      <c r="H872" s="192"/>
      <c r="I872" s="192"/>
      <c r="J872" s="192"/>
      <c r="K872" s="192"/>
      <c r="L872" s="192"/>
      <c r="M872" s="192"/>
    </row>
    <row r="873" spans="1:17" s="29" customFormat="1" ht="15">
      <c r="A873" s="289" t="s">
        <v>680</v>
      </c>
      <c r="B873" s="289"/>
      <c r="C873" s="289"/>
      <c r="D873" s="289"/>
      <c r="E873" s="289"/>
      <c r="F873" s="289"/>
      <c r="G873" s="289"/>
      <c r="H873" s="289"/>
      <c r="I873" s="289"/>
      <c r="J873" s="289"/>
      <c r="K873" s="289"/>
      <c r="L873" s="289"/>
      <c r="M873" s="289"/>
      <c r="N873" s="28"/>
      <c r="Q873" s="30"/>
    </row>
    <row r="874" spans="1:17" ht="15">
      <c r="A874" s="192"/>
      <c r="B874" s="192"/>
      <c r="C874" s="192"/>
      <c r="D874" s="192"/>
      <c r="E874" s="192"/>
      <c r="F874" s="192"/>
      <c r="G874" s="192"/>
      <c r="H874" s="192"/>
      <c r="I874" s="192"/>
      <c r="J874" s="192"/>
      <c r="K874" s="192"/>
      <c r="L874" s="192"/>
      <c r="M874" s="192"/>
    </row>
    <row r="875" spans="1:17" ht="15">
      <c r="A875" s="188"/>
    </row>
    <row r="876" spans="1:17" ht="18.75">
      <c r="A876" s="250" t="s">
        <v>21</v>
      </c>
      <c r="B876" s="251"/>
      <c r="C876" s="251"/>
      <c r="D876" s="251"/>
      <c r="E876" s="251"/>
      <c r="F876" s="251"/>
      <c r="G876" s="251"/>
      <c r="H876" s="251"/>
      <c r="I876" s="251"/>
      <c r="J876" s="251"/>
      <c r="K876" s="251"/>
      <c r="L876" s="251"/>
      <c r="M876" s="252"/>
    </row>
    <row r="877" spans="1:17" ht="15">
      <c r="A877" s="9"/>
      <c r="B877" s="14"/>
      <c r="C877" s="14"/>
      <c r="D877" s="14"/>
      <c r="E877" s="14"/>
      <c r="F877" s="14"/>
      <c r="G877" s="14"/>
      <c r="H877" s="14"/>
      <c r="I877" s="14"/>
      <c r="J877" s="14"/>
      <c r="K877" s="14"/>
      <c r="L877" s="14"/>
      <c r="M877" s="14"/>
    </row>
    <row r="878" spans="1:17" ht="33" customHeight="1">
      <c r="A878" s="257" t="s">
        <v>681</v>
      </c>
      <c r="B878" s="257"/>
      <c r="C878" s="257"/>
      <c r="D878" s="257"/>
      <c r="E878" s="257"/>
      <c r="F878" s="257"/>
      <c r="G878" s="257"/>
      <c r="H878" s="257"/>
      <c r="I878" s="257"/>
      <c r="J878" s="257"/>
      <c r="K878" s="257"/>
      <c r="L878" s="257"/>
      <c r="M878" s="257"/>
    </row>
    <row r="879" spans="1:17" ht="9.75" customHeight="1">
      <c r="A879" s="9"/>
      <c r="B879" s="14"/>
      <c r="C879" s="14"/>
      <c r="D879" s="14"/>
      <c r="E879" s="14"/>
      <c r="F879" s="14"/>
      <c r="G879" s="14"/>
      <c r="H879" s="14"/>
      <c r="I879" s="14"/>
      <c r="J879" s="14"/>
      <c r="K879" s="14"/>
      <c r="L879" s="14"/>
      <c r="M879" s="14"/>
    </row>
    <row r="880" spans="1:17" ht="37.9" customHeight="1">
      <c r="A880" s="257" t="s">
        <v>682</v>
      </c>
      <c r="B880" s="257"/>
      <c r="C880" s="257"/>
      <c r="D880" s="257"/>
      <c r="E880" s="257"/>
      <c r="F880" s="257"/>
      <c r="G880" s="257"/>
      <c r="H880" s="257"/>
      <c r="I880" s="257"/>
      <c r="J880" s="257"/>
      <c r="K880" s="257"/>
      <c r="L880" s="257"/>
      <c r="M880" s="257"/>
    </row>
    <row r="881" spans="1:13" ht="15">
      <c r="A881" s="193"/>
    </row>
    <row r="882" spans="1:13" ht="15">
      <c r="A882" s="188"/>
    </row>
    <row r="883" spans="1:13" ht="18.75">
      <c r="A883" s="250" t="s">
        <v>22</v>
      </c>
      <c r="B883" s="251"/>
      <c r="C883" s="251"/>
      <c r="D883" s="251"/>
      <c r="E883" s="251"/>
      <c r="F883" s="251"/>
      <c r="G883" s="251"/>
      <c r="H883" s="251"/>
      <c r="I883" s="251"/>
      <c r="J883" s="251"/>
      <c r="K883" s="251"/>
      <c r="L883" s="251"/>
      <c r="M883" s="252"/>
    </row>
    <row r="884" spans="1:13" ht="15">
      <c r="A884" s="9"/>
      <c r="B884" s="14"/>
      <c r="C884" s="14"/>
      <c r="D884" s="14"/>
      <c r="E884" s="14"/>
      <c r="F884" s="14"/>
      <c r="G884" s="14"/>
      <c r="H884" s="14"/>
      <c r="I884" s="14"/>
      <c r="J884" s="14"/>
      <c r="K884" s="14"/>
      <c r="L884" s="14"/>
      <c r="M884" s="14"/>
    </row>
    <row r="885" spans="1:13" ht="33" customHeight="1">
      <c r="A885" s="257" t="s">
        <v>683</v>
      </c>
      <c r="B885" s="257"/>
      <c r="C885" s="257"/>
      <c r="D885" s="257"/>
      <c r="E885" s="257"/>
      <c r="F885" s="257"/>
      <c r="G885" s="257"/>
      <c r="H885" s="257"/>
      <c r="I885" s="257"/>
      <c r="J885" s="257"/>
      <c r="K885" s="257"/>
      <c r="L885" s="257"/>
      <c r="M885" s="257"/>
    </row>
    <row r="886" spans="1:13">
      <c r="A886" s="54"/>
      <c r="B886" s="54"/>
      <c r="C886" s="54"/>
      <c r="D886" s="54"/>
      <c r="E886" s="54"/>
      <c r="F886" s="54"/>
      <c r="G886" s="54"/>
      <c r="H886" s="54"/>
      <c r="I886" s="54"/>
      <c r="J886" s="54"/>
      <c r="K886" s="54"/>
      <c r="L886" s="54"/>
      <c r="M886" s="54"/>
    </row>
    <row r="887" spans="1:13" ht="16.149999999999999" customHeight="1">
      <c r="A887" s="54"/>
      <c r="B887" s="54"/>
      <c r="C887" s="401" t="s">
        <v>684</v>
      </c>
      <c r="D887" s="401"/>
      <c r="E887" s="401"/>
      <c r="F887" s="401"/>
      <c r="G887" s="401"/>
      <c r="H887" s="401"/>
      <c r="I887" s="409" t="s">
        <v>685</v>
      </c>
      <c r="J887" s="409"/>
      <c r="K887" s="194" t="s">
        <v>327</v>
      </c>
      <c r="M887" s="54"/>
    </row>
    <row r="888" spans="1:13" ht="25.5" customHeight="1">
      <c r="A888" s="54"/>
      <c r="B888" s="54"/>
      <c r="C888" s="403" t="s">
        <v>686</v>
      </c>
      <c r="D888" s="403"/>
      <c r="E888" s="403"/>
      <c r="F888" s="403"/>
      <c r="G888" s="403"/>
      <c r="H888" s="403"/>
      <c r="I888" s="404">
        <v>409333.65</v>
      </c>
      <c r="J888" s="404"/>
      <c r="K888" s="408"/>
      <c r="M888" s="54"/>
    </row>
    <row r="889" spans="1:13" ht="16.149999999999999" customHeight="1">
      <c r="A889" s="54"/>
      <c r="B889" s="54"/>
      <c r="C889" s="403" t="s">
        <v>687</v>
      </c>
      <c r="D889" s="403"/>
      <c r="E889" s="403"/>
      <c r="F889" s="403"/>
      <c r="G889" s="403"/>
      <c r="H889" s="403"/>
      <c r="I889" s="404">
        <v>25053.59</v>
      </c>
      <c r="J889" s="404"/>
      <c r="K889" s="408"/>
      <c r="M889" s="54"/>
    </row>
    <row r="890" spans="1:13" ht="16.149999999999999" customHeight="1">
      <c r="A890" s="54"/>
      <c r="B890" s="54"/>
      <c r="C890" s="403" t="s">
        <v>688</v>
      </c>
      <c r="D890" s="403"/>
      <c r="E890" s="403"/>
      <c r="F890" s="403"/>
      <c r="G890" s="403"/>
      <c r="H890" s="403"/>
      <c r="I890" s="404">
        <v>104000.28</v>
      </c>
      <c r="J890" s="404"/>
      <c r="K890" s="408"/>
      <c r="M890" s="54"/>
    </row>
    <row r="891" spans="1:13" ht="16.149999999999999" customHeight="1">
      <c r="A891" s="54"/>
      <c r="B891" s="54"/>
      <c r="C891" s="405" t="s">
        <v>689</v>
      </c>
      <c r="D891" s="405"/>
      <c r="E891" s="405"/>
      <c r="F891" s="405"/>
      <c r="G891" s="405"/>
      <c r="H891" s="405"/>
      <c r="I891" s="406">
        <v>538387.52</v>
      </c>
      <c r="J891" s="406"/>
      <c r="K891" s="408"/>
      <c r="M891" s="54"/>
    </row>
    <row r="892" spans="1:13" ht="24" customHeight="1">
      <c r="A892" s="54"/>
      <c r="B892" s="54"/>
      <c r="C892" s="405" t="s">
        <v>690</v>
      </c>
      <c r="D892" s="405"/>
      <c r="E892" s="405"/>
      <c r="F892" s="405"/>
      <c r="G892" s="405"/>
      <c r="H892" s="405"/>
      <c r="I892" s="406">
        <v>53838.752</v>
      </c>
      <c r="J892" s="406"/>
      <c r="K892" s="408"/>
      <c r="M892" s="54"/>
    </row>
    <row r="893" spans="1:13" ht="15.6" customHeight="1">
      <c r="A893" s="54"/>
      <c r="B893" s="54"/>
      <c r="C893" s="400" t="s">
        <v>691</v>
      </c>
      <c r="D893" s="400"/>
      <c r="E893" s="400"/>
      <c r="F893" s="400"/>
      <c r="G893" s="400"/>
      <c r="H893" s="400"/>
      <c r="I893" s="407"/>
      <c r="J893" s="407"/>
      <c r="K893" s="408"/>
      <c r="M893" s="54"/>
    </row>
    <row r="894" spans="1:13" ht="38.25" customHeight="1">
      <c r="A894" s="54"/>
      <c r="B894" s="54"/>
      <c r="C894" s="403" t="s">
        <v>692</v>
      </c>
      <c r="D894" s="403"/>
      <c r="E894" s="403"/>
      <c r="F894" s="403"/>
      <c r="G894" s="403"/>
      <c r="H894" s="403"/>
      <c r="I894" s="404">
        <v>34882.58</v>
      </c>
      <c r="J894" s="404"/>
      <c r="K894" s="408"/>
      <c r="M894" s="54"/>
    </row>
    <row r="895" spans="1:13" ht="16.149999999999999" customHeight="1">
      <c r="A895" s="54"/>
      <c r="B895" s="54"/>
      <c r="C895" s="403" t="s">
        <v>693</v>
      </c>
      <c r="D895" s="403"/>
      <c r="E895" s="403"/>
      <c r="F895" s="403"/>
      <c r="G895" s="403"/>
      <c r="H895" s="403"/>
      <c r="I895" s="404">
        <v>0</v>
      </c>
      <c r="J895" s="404"/>
      <c r="K895" s="408"/>
      <c r="M895" s="54"/>
    </row>
    <row r="896" spans="1:13" ht="29.45" customHeight="1">
      <c r="A896" s="54"/>
      <c r="B896" s="54"/>
      <c r="C896" s="403" t="s">
        <v>694</v>
      </c>
      <c r="D896" s="403"/>
      <c r="E896" s="403"/>
      <c r="F896" s="403"/>
      <c r="G896" s="403"/>
      <c r="H896" s="403"/>
      <c r="I896" s="404">
        <v>0</v>
      </c>
      <c r="J896" s="404"/>
      <c r="K896" s="408"/>
      <c r="M896" s="54"/>
    </row>
    <row r="897" spans="1:13" ht="31.9" customHeight="1">
      <c r="A897" s="54"/>
      <c r="B897" s="54"/>
      <c r="C897" s="405" t="s">
        <v>695</v>
      </c>
      <c r="D897" s="405"/>
      <c r="E897" s="405"/>
      <c r="F897" s="405"/>
      <c r="G897" s="405"/>
      <c r="H897" s="405"/>
      <c r="I897" s="406">
        <v>18956.171999999999</v>
      </c>
      <c r="J897" s="406"/>
      <c r="K897" s="408"/>
      <c r="M897" s="54"/>
    </row>
    <row r="898" spans="1:13" ht="27" customHeight="1">
      <c r="A898" s="54"/>
      <c r="B898" s="54"/>
      <c r="C898" s="405" t="s">
        <v>696</v>
      </c>
      <c r="D898" s="405"/>
      <c r="E898" s="405"/>
      <c r="F898" s="405"/>
      <c r="G898" s="405"/>
      <c r="H898" s="405"/>
      <c r="I898" s="406">
        <v>34882.58</v>
      </c>
      <c r="J898" s="406"/>
      <c r="K898" s="408"/>
      <c r="M898" s="54"/>
    </row>
    <row r="899" spans="1:13" ht="25.9" customHeight="1">
      <c r="A899" s="54"/>
      <c r="B899" s="54"/>
      <c r="C899" s="400" t="s">
        <v>697</v>
      </c>
      <c r="D899" s="400"/>
      <c r="E899" s="400"/>
      <c r="F899" s="400"/>
      <c r="G899" s="400"/>
      <c r="H899" s="400"/>
      <c r="I899" s="401"/>
      <c r="J899" s="401"/>
      <c r="K899" s="195">
        <v>6.4790840619782575E-2</v>
      </c>
      <c r="M899" s="54"/>
    </row>
    <row r="900" spans="1:13">
      <c r="A900" s="54"/>
      <c r="B900" s="54"/>
      <c r="C900" s="54"/>
      <c r="D900" s="54"/>
      <c r="E900" s="54"/>
      <c r="F900" s="54"/>
      <c r="G900" s="54"/>
      <c r="H900" s="54"/>
      <c r="I900" s="54"/>
      <c r="J900" s="54"/>
      <c r="K900" s="54"/>
      <c r="L900" s="54"/>
      <c r="M900" s="54"/>
    </row>
    <row r="901" spans="1:13" ht="15">
      <c r="A901" s="257" t="s">
        <v>698</v>
      </c>
      <c r="B901" s="257"/>
      <c r="C901" s="257"/>
      <c r="D901" s="257"/>
      <c r="E901" s="257"/>
      <c r="F901" s="257"/>
      <c r="G901" s="257"/>
      <c r="H901" s="257"/>
      <c r="I901" s="257"/>
      <c r="J901" s="257"/>
      <c r="K901" s="257"/>
      <c r="L901" s="257"/>
      <c r="M901" s="257"/>
    </row>
    <row r="902" spans="1:13" ht="8.4499999999999993" customHeight="1"/>
    <row r="903" spans="1:13" ht="21" customHeight="1">
      <c r="C903" s="402" t="s">
        <v>699</v>
      </c>
      <c r="D903" s="402"/>
      <c r="E903" s="402"/>
      <c r="F903" s="402"/>
      <c r="G903" s="402"/>
      <c r="H903" s="402"/>
      <c r="I903" s="402"/>
      <c r="J903" s="402"/>
      <c r="K903" s="402"/>
    </row>
    <row r="904" spans="1:13" ht="21" customHeight="1">
      <c r="C904" s="396" t="s">
        <v>700</v>
      </c>
      <c r="D904" s="396"/>
      <c r="E904" s="396"/>
      <c r="F904" s="396"/>
      <c r="G904" s="396"/>
      <c r="H904" s="396"/>
      <c r="I904" s="196" t="s">
        <v>215</v>
      </c>
      <c r="J904" s="397">
        <v>779570.88</v>
      </c>
      <c r="K904" s="397"/>
    </row>
    <row r="905" spans="1:13" ht="21" customHeight="1">
      <c r="C905" s="396" t="s">
        <v>701</v>
      </c>
      <c r="D905" s="396"/>
      <c r="E905" s="396"/>
      <c r="F905" s="396" t="s">
        <v>702</v>
      </c>
      <c r="G905" s="396"/>
      <c r="H905" s="396"/>
      <c r="I905" s="196" t="s">
        <v>221</v>
      </c>
      <c r="J905" s="397">
        <v>59576.41</v>
      </c>
      <c r="K905" s="397"/>
    </row>
    <row r="906" spans="1:13" ht="21" customHeight="1">
      <c r="C906" s="396" t="s">
        <v>703</v>
      </c>
      <c r="D906" s="396"/>
      <c r="E906" s="396"/>
      <c r="F906" s="396" t="s">
        <v>704</v>
      </c>
      <c r="G906" s="396"/>
      <c r="H906" s="396"/>
      <c r="I906" s="196" t="s">
        <v>215</v>
      </c>
      <c r="J906" s="397">
        <v>0</v>
      </c>
      <c r="K906" s="397"/>
    </row>
    <row r="907" spans="1:13" ht="21" customHeight="1">
      <c r="C907" s="398" t="s">
        <v>705</v>
      </c>
      <c r="D907" s="398"/>
      <c r="E907" s="398"/>
      <c r="F907" s="398" t="s">
        <v>705</v>
      </c>
      <c r="G907" s="398"/>
      <c r="H907" s="398"/>
      <c r="I907" s="197" t="s">
        <v>218</v>
      </c>
      <c r="J907" s="399">
        <v>719994.47</v>
      </c>
      <c r="K907" s="399"/>
    </row>
    <row r="908" spans="1:13" ht="8.4499999999999993" customHeight="1"/>
    <row r="909" spans="1:13" ht="15">
      <c r="A909" s="257" t="s">
        <v>706</v>
      </c>
      <c r="B909" s="257"/>
      <c r="C909" s="257"/>
      <c r="D909" s="257"/>
      <c r="E909" s="257"/>
      <c r="F909" s="257"/>
      <c r="G909" s="257"/>
      <c r="H909" s="257"/>
      <c r="I909" s="257"/>
      <c r="J909" s="257"/>
      <c r="K909" s="257"/>
      <c r="L909" s="257"/>
      <c r="M909" s="257"/>
    </row>
    <row r="910" spans="1:13" ht="6.75" customHeight="1">
      <c r="A910" s="31"/>
    </row>
    <row r="911" spans="1:13" ht="20.45" customHeight="1">
      <c r="A911" s="31"/>
      <c r="B911" s="390" t="s">
        <v>1</v>
      </c>
      <c r="C911" s="390"/>
      <c r="D911" s="390"/>
      <c r="E911" s="390"/>
      <c r="F911" s="390"/>
      <c r="G911" s="390">
        <v>2018</v>
      </c>
      <c r="H911" s="390"/>
      <c r="I911" s="390">
        <v>2019</v>
      </c>
      <c r="J911" s="390"/>
      <c r="K911" s="390">
        <v>2020</v>
      </c>
      <c r="L911" s="390"/>
    </row>
    <row r="912" spans="1:13" ht="20.45" customHeight="1">
      <c r="A912" s="31"/>
      <c r="B912" s="393" t="s">
        <v>707</v>
      </c>
      <c r="C912" s="393"/>
      <c r="D912" s="393"/>
      <c r="E912" s="393"/>
      <c r="F912" s="393"/>
      <c r="G912" s="395">
        <v>685888.56</v>
      </c>
      <c r="H912" s="395"/>
      <c r="I912" s="395">
        <v>844430.88</v>
      </c>
      <c r="J912" s="395"/>
      <c r="K912" s="395">
        <v>779570.88</v>
      </c>
      <c r="L912" s="395"/>
    </row>
    <row r="913" spans="1:13" ht="20.45" customHeight="1">
      <c r="A913" s="31"/>
      <c r="B913" s="393" t="s">
        <v>708</v>
      </c>
      <c r="C913" s="393"/>
      <c r="D913" s="393"/>
      <c r="E913" s="393"/>
      <c r="F913" s="393"/>
      <c r="G913" s="395">
        <v>220000</v>
      </c>
      <c r="H913" s="395"/>
      <c r="I913" s="395"/>
      <c r="J913" s="395"/>
      <c r="K913" s="395">
        <v>0</v>
      </c>
      <c r="L913" s="395"/>
    </row>
    <row r="914" spans="1:13" ht="20.45" customHeight="1">
      <c r="A914" s="31"/>
      <c r="B914" s="393" t="s">
        <v>709</v>
      </c>
      <c r="C914" s="393"/>
      <c r="D914" s="393"/>
      <c r="E914" s="393"/>
      <c r="F914" s="393"/>
      <c r="G914" s="395">
        <v>61457.68</v>
      </c>
      <c r="H914" s="395"/>
      <c r="I914" s="395">
        <v>64860</v>
      </c>
      <c r="J914" s="395"/>
      <c r="K914" s="395">
        <v>59576.41</v>
      </c>
      <c r="L914" s="395"/>
    </row>
    <row r="915" spans="1:13" ht="20.45" customHeight="1">
      <c r="A915" s="31"/>
      <c r="B915" s="393" t="s">
        <v>710</v>
      </c>
      <c r="C915" s="393"/>
      <c r="D915" s="393"/>
      <c r="E915" s="393"/>
      <c r="F915" s="393"/>
      <c r="G915" s="395">
        <v>0</v>
      </c>
      <c r="H915" s="395"/>
      <c r="I915" s="395">
        <v>0</v>
      </c>
      <c r="J915" s="395"/>
      <c r="K915" s="395">
        <v>0</v>
      </c>
      <c r="L915" s="395"/>
    </row>
    <row r="916" spans="1:13" ht="20.45" customHeight="1">
      <c r="A916" s="31"/>
      <c r="B916" s="393" t="s">
        <v>711</v>
      </c>
      <c r="C916" s="393"/>
      <c r="D916" s="393"/>
      <c r="E916" s="393"/>
      <c r="F916" s="393"/>
      <c r="G916" s="395"/>
      <c r="H916" s="395"/>
      <c r="I916" s="395"/>
      <c r="J916" s="395"/>
      <c r="K916" s="395"/>
      <c r="L916" s="395"/>
    </row>
    <row r="917" spans="1:13" ht="20.45" customHeight="1">
      <c r="A917" s="31"/>
      <c r="B917" s="390" t="s">
        <v>712</v>
      </c>
      <c r="C917" s="390"/>
      <c r="D917" s="390"/>
      <c r="E917" s="390"/>
      <c r="F917" s="390"/>
      <c r="G917" s="392">
        <v>844430.88</v>
      </c>
      <c r="H917" s="392"/>
      <c r="I917" s="392">
        <v>779570.88</v>
      </c>
      <c r="J917" s="392"/>
      <c r="K917" s="392">
        <v>719994.47</v>
      </c>
      <c r="L917" s="392"/>
    </row>
    <row r="918" spans="1:13" ht="20.45" customHeight="1">
      <c r="A918" s="31"/>
      <c r="B918" s="393" t="s">
        <v>713</v>
      </c>
      <c r="C918" s="393"/>
      <c r="D918" s="393"/>
      <c r="E918" s="393"/>
      <c r="F918" s="393"/>
      <c r="G918" s="394">
        <v>587</v>
      </c>
      <c r="H918" s="394"/>
      <c r="I918" s="394">
        <v>587</v>
      </c>
      <c r="J918" s="394"/>
      <c r="K918" s="394">
        <v>565</v>
      </c>
      <c r="L918" s="394"/>
    </row>
    <row r="919" spans="1:13" ht="20.45" customHeight="1">
      <c r="A919" s="31"/>
      <c r="B919" s="390" t="s">
        <v>714</v>
      </c>
      <c r="C919" s="390"/>
      <c r="D919" s="390"/>
      <c r="E919" s="390"/>
      <c r="F919" s="390"/>
      <c r="G919" s="391">
        <v>1438.5534582623509</v>
      </c>
      <c r="H919" s="391"/>
      <c r="I919" s="391">
        <v>1328.0594207836457</v>
      </c>
      <c r="J919" s="391"/>
      <c r="K919" s="391">
        <v>1274.3264955752211</v>
      </c>
      <c r="L919" s="391"/>
    </row>
    <row r="920" spans="1:13" ht="8.4499999999999993" customHeight="1">
      <c r="A920" s="31"/>
    </row>
    <row r="921" spans="1:13" ht="15">
      <c r="A921" s="257" t="s">
        <v>715</v>
      </c>
      <c r="B921" s="257"/>
      <c r="C921" s="257"/>
      <c r="D921" s="257"/>
      <c r="E921" s="257"/>
      <c r="F921" s="257"/>
      <c r="G921" s="257"/>
      <c r="H921" s="257"/>
      <c r="I921" s="257"/>
      <c r="J921" s="257"/>
      <c r="K921" s="257"/>
      <c r="L921" s="257"/>
      <c r="M921" s="257"/>
    </row>
    <row r="922" spans="1:13">
      <c r="A922" s="54"/>
      <c r="B922" s="54"/>
      <c r="C922" s="54"/>
      <c r="D922" s="54"/>
      <c r="E922" s="54"/>
      <c r="F922" s="54"/>
      <c r="G922" s="54"/>
      <c r="H922" s="54"/>
      <c r="I922" s="54"/>
      <c r="J922" s="54"/>
      <c r="K922" s="54"/>
      <c r="L922" s="54"/>
      <c r="M922" s="54"/>
    </row>
    <row r="923" spans="1:13" ht="22.9" customHeight="1">
      <c r="A923" s="54"/>
      <c r="B923" s="385" t="s">
        <v>1</v>
      </c>
      <c r="C923" s="385"/>
      <c r="D923" s="385"/>
      <c r="E923" s="385"/>
      <c r="F923" s="385"/>
      <c r="G923" s="385">
        <v>2018</v>
      </c>
      <c r="H923" s="385"/>
      <c r="I923" s="385">
        <v>2019</v>
      </c>
      <c r="J923" s="385"/>
      <c r="K923" s="385">
        <v>2020</v>
      </c>
      <c r="L923" s="385"/>
      <c r="M923" s="54"/>
    </row>
    <row r="924" spans="1:13" ht="22.9" customHeight="1">
      <c r="A924" s="54"/>
      <c r="B924" s="387" t="s">
        <v>716</v>
      </c>
      <c r="C924" s="387"/>
      <c r="D924" s="387"/>
      <c r="E924" s="387"/>
      <c r="F924" s="387"/>
      <c r="G924" s="388">
        <v>31552.15</v>
      </c>
      <c r="H924" s="388"/>
      <c r="I924" s="388">
        <v>35160.699999999997</v>
      </c>
      <c r="J924" s="388"/>
      <c r="K924" s="389">
        <v>34882.58</v>
      </c>
      <c r="L924" s="389"/>
      <c r="M924" s="54"/>
    </row>
    <row r="925" spans="1:13" ht="22.9" customHeight="1">
      <c r="A925" s="54"/>
      <c r="B925" s="387" t="s">
        <v>717</v>
      </c>
      <c r="C925" s="387"/>
      <c r="D925" s="387"/>
      <c r="E925" s="387"/>
      <c r="F925" s="387"/>
      <c r="G925" s="388">
        <v>61457.68</v>
      </c>
      <c r="H925" s="388"/>
      <c r="I925" s="388">
        <v>64860</v>
      </c>
      <c r="J925" s="388"/>
      <c r="K925" s="388">
        <v>59576.41</v>
      </c>
      <c r="L925" s="388"/>
      <c r="M925" s="54"/>
    </row>
    <row r="926" spans="1:13" ht="22.9" customHeight="1">
      <c r="A926" s="54"/>
      <c r="B926" s="385" t="s">
        <v>712</v>
      </c>
      <c r="C926" s="385"/>
      <c r="D926" s="385"/>
      <c r="E926" s="385"/>
      <c r="F926" s="385"/>
      <c r="G926" s="386">
        <v>93009.83</v>
      </c>
      <c r="H926" s="386"/>
      <c r="I926" s="386">
        <v>100020.7</v>
      </c>
      <c r="J926" s="386"/>
      <c r="K926" s="386">
        <v>94458.99</v>
      </c>
      <c r="L926" s="386"/>
      <c r="M926" s="54"/>
    </row>
    <row r="927" spans="1:13">
      <c r="A927" s="54"/>
      <c r="B927" s="54"/>
      <c r="C927" s="54"/>
      <c r="D927" s="54"/>
      <c r="E927" s="54"/>
      <c r="F927" s="54"/>
      <c r="G927" s="54"/>
      <c r="H927" s="54"/>
      <c r="I927" s="54"/>
      <c r="J927" s="54"/>
      <c r="K927" s="54"/>
      <c r="L927" s="54"/>
      <c r="M927" s="54"/>
    </row>
    <row r="928" spans="1:13" ht="15">
      <c r="A928" s="257" t="s">
        <v>718</v>
      </c>
      <c r="B928" s="257"/>
      <c r="C928" s="257"/>
      <c r="D928" s="257"/>
      <c r="E928" s="257"/>
      <c r="F928" s="257"/>
      <c r="G928" s="257"/>
      <c r="H928" s="257"/>
      <c r="I928" s="257"/>
      <c r="J928" s="257"/>
      <c r="K928" s="257"/>
      <c r="L928" s="257"/>
      <c r="M928" s="257"/>
    </row>
    <row r="929" spans="1:13" ht="15" hidden="1">
      <c r="A929" s="276" t="s">
        <v>719</v>
      </c>
      <c r="B929" s="276"/>
      <c r="C929" s="276"/>
      <c r="D929" s="276"/>
      <c r="E929" s="276"/>
      <c r="F929" s="276"/>
      <c r="G929" s="276"/>
      <c r="H929" s="276"/>
      <c r="I929" s="276"/>
      <c r="J929" s="276"/>
      <c r="K929" s="276"/>
      <c r="L929" s="276"/>
      <c r="M929" s="276"/>
    </row>
    <row r="930" spans="1:13" ht="15" hidden="1">
      <c r="A930" s="382" t="s">
        <v>720</v>
      </c>
      <c r="B930" s="276"/>
      <c r="C930" s="276"/>
      <c r="D930" s="276"/>
      <c r="E930" s="276"/>
      <c r="F930" s="276"/>
      <c r="G930" s="276"/>
      <c r="H930" s="276"/>
      <c r="I930" s="276"/>
      <c r="J930" s="276"/>
      <c r="K930" s="276"/>
      <c r="L930" s="276"/>
      <c r="M930" s="276"/>
    </row>
    <row r="931" spans="1:13" ht="34.15" hidden="1" customHeight="1">
      <c r="A931" s="383" t="s">
        <v>721</v>
      </c>
      <c r="B931" s="384"/>
      <c r="C931" s="384"/>
      <c r="D931" s="384"/>
      <c r="E931" s="384"/>
      <c r="F931" s="384"/>
      <c r="G931" s="384"/>
      <c r="H931" s="384"/>
      <c r="I931" s="384"/>
      <c r="J931" s="384"/>
      <c r="K931" s="384"/>
      <c r="L931" s="384"/>
      <c r="M931" s="384"/>
    </row>
    <row r="932" spans="1:13" hidden="1">
      <c r="A932" s="198"/>
      <c r="B932" s="198"/>
      <c r="C932" s="198"/>
      <c r="D932" s="198"/>
      <c r="E932" s="198"/>
      <c r="F932" s="198"/>
      <c r="G932" s="198"/>
      <c r="H932" s="198"/>
      <c r="I932" s="198"/>
      <c r="J932" s="198"/>
      <c r="K932" s="198"/>
      <c r="L932" s="198"/>
      <c r="M932" s="198"/>
    </row>
    <row r="933" spans="1:13" hidden="1">
      <c r="A933" s="198"/>
      <c r="B933" s="198"/>
      <c r="C933" s="121"/>
      <c r="D933" s="121"/>
      <c r="E933" s="121"/>
      <c r="F933" s="121"/>
      <c r="G933" s="121"/>
      <c r="H933" s="121"/>
      <c r="I933" s="301" t="s">
        <v>722</v>
      </c>
      <c r="J933" s="303"/>
      <c r="K933" s="198"/>
      <c r="L933" s="198"/>
    </row>
    <row r="934" spans="1:13" ht="21" hidden="1" customHeight="1">
      <c r="A934" s="198"/>
      <c r="B934" s="198"/>
      <c r="C934" s="253" t="s">
        <v>723</v>
      </c>
      <c r="D934" s="253"/>
      <c r="E934" s="253"/>
      <c r="F934" s="253"/>
      <c r="G934" s="253"/>
      <c r="H934" s="253"/>
      <c r="I934" s="381">
        <v>0</v>
      </c>
      <c r="J934" s="381"/>
      <c r="K934" s="198"/>
      <c r="L934" s="198"/>
    </row>
    <row r="935" spans="1:13" ht="21" hidden="1" customHeight="1">
      <c r="A935" s="198"/>
      <c r="B935" s="198"/>
      <c r="C935" s="253" t="s">
        <v>724</v>
      </c>
      <c r="D935" s="253"/>
      <c r="E935" s="253"/>
      <c r="F935" s="253" t="s">
        <v>702</v>
      </c>
      <c r="G935" s="253"/>
      <c r="H935" s="253"/>
      <c r="I935" s="381">
        <v>0</v>
      </c>
      <c r="J935" s="381"/>
      <c r="K935" s="198"/>
      <c r="L935" s="198"/>
    </row>
    <row r="936" spans="1:13" ht="21" hidden="1" customHeight="1">
      <c r="A936" s="198"/>
      <c r="B936" s="198"/>
      <c r="C936" s="380" t="s">
        <v>725</v>
      </c>
      <c r="D936" s="380"/>
      <c r="E936" s="380"/>
      <c r="F936" s="380" t="s">
        <v>704</v>
      </c>
      <c r="G936" s="380"/>
      <c r="H936" s="380"/>
      <c r="I936" s="381">
        <v>0</v>
      </c>
      <c r="J936" s="381"/>
      <c r="K936" s="198"/>
      <c r="L936" s="198"/>
    </row>
    <row r="937" spans="1:13" ht="21" hidden="1" customHeight="1">
      <c r="A937" s="198"/>
      <c r="B937" s="198"/>
      <c r="C937" s="380" t="s">
        <v>726</v>
      </c>
      <c r="D937" s="380"/>
      <c r="E937" s="380"/>
      <c r="F937" s="380" t="s">
        <v>705</v>
      </c>
      <c r="G937" s="380"/>
      <c r="H937" s="380"/>
      <c r="I937" s="381">
        <v>0</v>
      </c>
      <c r="J937" s="381"/>
      <c r="K937" s="198"/>
      <c r="L937" s="198"/>
    </row>
    <row r="938" spans="1:13" ht="53.25" hidden="1" customHeight="1">
      <c r="A938" s="198"/>
      <c r="B938" s="198"/>
      <c r="C938" s="364" t="s">
        <v>727</v>
      </c>
      <c r="D938" s="364"/>
      <c r="E938" s="364"/>
      <c r="F938" s="364"/>
      <c r="G938" s="364"/>
      <c r="H938" s="364"/>
      <c r="I938" s="381">
        <v>0</v>
      </c>
      <c r="J938" s="381"/>
      <c r="K938" s="198"/>
      <c r="L938" s="198"/>
      <c r="M938" s="198"/>
    </row>
    <row r="939" spans="1:13" hidden="1">
      <c r="A939" s="198"/>
      <c r="B939" s="198"/>
      <c r="C939" s="198"/>
      <c r="D939" s="198"/>
      <c r="E939" s="198"/>
      <c r="F939" s="198"/>
      <c r="G939" s="198"/>
      <c r="H939" s="198"/>
      <c r="I939" s="198"/>
      <c r="J939" s="198"/>
      <c r="K939" s="198"/>
      <c r="L939" s="198"/>
      <c r="M939" s="198"/>
    </row>
    <row r="940" spans="1:13" ht="27.6" customHeight="1">
      <c r="A940" s="257" t="s">
        <v>728</v>
      </c>
      <c r="B940" s="257"/>
      <c r="C940" s="257"/>
      <c r="D940" s="257"/>
      <c r="E940" s="257"/>
      <c r="F940" s="257"/>
      <c r="G940" s="257"/>
      <c r="H940" s="257"/>
      <c r="I940" s="257"/>
      <c r="J940" s="257"/>
      <c r="K940" s="257"/>
      <c r="L940" s="257"/>
      <c r="M940" s="257"/>
    </row>
    <row r="941" spans="1:13" ht="47.25" hidden="1" customHeight="1">
      <c r="A941" s="379" t="s">
        <v>729</v>
      </c>
      <c r="B941" s="379"/>
      <c r="C941" s="379"/>
      <c r="D941" s="379"/>
      <c r="E941" s="379"/>
      <c r="F941" s="379"/>
      <c r="G941" s="379"/>
      <c r="H941" s="379"/>
      <c r="I941" s="379"/>
      <c r="J941" s="379"/>
      <c r="K941" s="379"/>
      <c r="L941" s="379"/>
      <c r="M941" s="379"/>
    </row>
    <row r="942" spans="1:13">
      <c r="A942" s="31"/>
    </row>
    <row r="943" spans="1:13" ht="15.75">
      <c r="A943" s="272" t="s">
        <v>730</v>
      </c>
      <c r="B943" s="272"/>
      <c r="C943" s="272"/>
      <c r="D943" s="272"/>
      <c r="E943" s="272"/>
      <c r="F943" s="272"/>
      <c r="G943" s="272"/>
      <c r="H943" s="272"/>
      <c r="I943" s="272"/>
      <c r="J943" s="272"/>
      <c r="K943" s="272"/>
      <c r="L943" s="272"/>
      <c r="M943" s="272"/>
    </row>
    <row r="944" spans="1:13" ht="8.25" customHeight="1">
      <c r="A944" s="22"/>
      <c r="B944" s="22"/>
      <c r="C944" s="22"/>
      <c r="D944" s="22"/>
      <c r="E944" s="22"/>
      <c r="F944" s="22"/>
      <c r="G944" s="22"/>
      <c r="H944" s="22"/>
      <c r="I944" s="22"/>
      <c r="J944" s="22"/>
      <c r="K944" s="22"/>
      <c r="L944" s="22"/>
      <c r="M944" s="22"/>
    </row>
    <row r="945" spans="1:17" ht="15">
      <c r="A945" s="257" t="s">
        <v>731</v>
      </c>
      <c r="B945" s="257"/>
      <c r="C945" s="257"/>
      <c r="D945" s="257"/>
      <c r="E945" s="257"/>
      <c r="F945" s="257"/>
      <c r="G945" s="257"/>
      <c r="H945" s="257"/>
      <c r="I945" s="257"/>
      <c r="J945" s="257"/>
      <c r="K945" s="257"/>
      <c r="L945" s="257"/>
      <c r="M945" s="257"/>
    </row>
    <row r="946" spans="1:17" ht="24" hidden="1" customHeight="1">
      <c r="A946" s="54"/>
      <c r="B946" s="54"/>
      <c r="C946" s="54"/>
      <c r="D946" s="54"/>
      <c r="E946" s="54"/>
      <c r="F946" s="54"/>
      <c r="G946" s="54"/>
      <c r="H946" s="54"/>
      <c r="I946" s="54"/>
      <c r="J946" s="54"/>
      <c r="K946" s="54"/>
      <c r="L946" s="54"/>
      <c r="M946" s="54"/>
    </row>
    <row r="947" spans="1:17" ht="45.75" hidden="1" customHeight="1">
      <c r="A947" s="377" t="s">
        <v>732</v>
      </c>
      <c r="B947" s="377"/>
      <c r="C947" s="377"/>
      <c r="D947" s="378" t="s">
        <v>733</v>
      </c>
      <c r="E947" s="378"/>
      <c r="F947" s="378" t="s">
        <v>734</v>
      </c>
      <c r="G947" s="378"/>
      <c r="H947" s="378" t="s">
        <v>735</v>
      </c>
      <c r="I947" s="378"/>
      <c r="J947" s="378" t="s">
        <v>736</v>
      </c>
      <c r="K947" s="378"/>
      <c r="L947" s="378" t="s">
        <v>737</v>
      </c>
      <c r="M947" s="378"/>
    </row>
    <row r="948" spans="1:17" ht="24" hidden="1" customHeight="1">
      <c r="A948" s="373"/>
      <c r="B948" s="373"/>
      <c r="C948" s="373"/>
      <c r="D948" s="373"/>
      <c r="E948" s="373"/>
      <c r="F948" s="374"/>
      <c r="G948" s="374"/>
      <c r="H948" s="375"/>
      <c r="I948" s="375"/>
      <c r="J948" s="376"/>
      <c r="K948" s="376"/>
      <c r="L948" s="376"/>
      <c r="M948" s="376"/>
    </row>
    <row r="949" spans="1:17" ht="24" hidden="1" customHeight="1">
      <c r="A949" s="373"/>
      <c r="B949" s="373"/>
      <c r="C949" s="373"/>
      <c r="D949" s="373"/>
      <c r="E949" s="373"/>
      <c r="F949" s="374"/>
      <c r="G949" s="374"/>
      <c r="H949" s="375"/>
      <c r="I949" s="375"/>
      <c r="J949" s="376"/>
      <c r="K949" s="376"/>
      <c r="L949" s="376"/>
      <c r="M949" s="376"/>
    </row>
    <row r="950" spans="1:17" ht="24" hidden="1" customHeight="1">
      <c r="A950" s="373"/>
      <c r="B950" s="373"/>
      <c r="C950" s="373"/>
      <c r="D950" s="373"/>
      <c r="E950" s="373"/>
      <c r="F950" s="374"/>
      <c r="G950" s="374"/>
      <c r="H950" s="375"/>
      <c r="I950" s="375"/>
      <c r="J950" s="376"/>
      <c r="K950" s="376"/>
      <c r="L950" s="376"/>
      <c r="M950" s="376"/>
    </row>
    <row r="951" spans="1:17" ht="24" hidden="1" customHeight="1">
      <c r="A951" s="373"/>
      <c r="B951" s="373"/>
      <c r="C951" s="373"/>
      <c r="D951" s="373"/>
      <c r="E951" s="373"/>
      <c r="F951" s="374"/>
      <c r="G951" s="374"/>
      <c r="H951" s="375"/>
      <c r="I951" s="375"/>
      <c r="J951" s="376"/>
      <c r="K951" s="376"/>
      <c r="L951" s="376"/>
      <c r="M951" s="376"/>
    </row>
    <row r="952" spans="1:17" ht="24" hidden="1" customHeight="1">
      <c r="A952" s="368" t="s">
        <v>143</v>
      </c>
      <c r="B952" s="368"/>
      <c r="C952" s="368"/>
      <c r="D952" s="369"/>
      <c r="E952" s="369"/>
      <c r="F952" s="370"/>
      <c r="G952" s="370"/>
      <c r="H952" s="371"/>
      <c r="I952" s="371"/>
      <c r="J952" s="372"/>
      <c r="K952" s="372"/>
      <c r="L952" s="372"/>
      <c r="M952" s="372"/>
    </row>
    <row r="953" spans="1:17" ht="24" hidden="1" customHeight="1">
      <c r="A953" s="54"/>
      <c r="B953" s="54"/>
      <c r="C953" s="54"/>
      <c r="D953" s="54"/>
      <c r="E953" s="54"/>
      <c r="F953" s="54"/>
      <c r="G953" s="54"/>
      <c r="H953" s="54"/>
      <c r="I953" s="54"/>
      <c r="J953" s="54"/>
      <c r="K953" s="54"/>
      <c r="L953" s="54"/>
      <c r="M953" s="54"/>
    </row>
    <row r="954" spans="1:17" ht="15" hidden="1">
      <c r="A954" s="257" t="s">
        <v>738</v>
      </c>
      <c r="B954" s="257"/>
      <c r="C954" s="257"/>
      <c r="D954" s="257"/>
      <c r="E954" s="257"/>
      <c r="F954" s="257"/>
      <c r="G954" s="257"/>
      <c r="H954" s="257"/>
      <c r="I954" s="257"/>
      <c r="J954" s="257"/>
      <c r="K954" s="257"/>
      <c r="L954" s="257"/>
      <c r="M954" s="257"/>
    </row>
    <row r="955" spans="1:17" hidden="1">
      <c r="A955" s="54"/>
      <c r="B955" s="54"/>
      <c r="C955" s="54"/>
      <c r="D955" s="54"/>
      <c r="E955" s="54"/>
      <c r="F955" s="54"/>
      <c r="G955" s="54"/>
      <c r="H955" s="54"/>
      <c r="I955" s="54"/>
      <c r="J955" s="54"/>
      <c r="K955" s="54"/>
      <c r="L955" s="54"/>
      <c r="M955" s="54"/>
    </row>
    <row r="956" spans="1:17" s="105" customFormat="1" ht="46.5" hidden="1" customHeight="1">
      <c r="A956" s="377" t="s">
        <v>732</v>
      </c>
      <c r="B956" s="377"/>
      <c r="C956" s="377"/>
      <c r="D956" s="378" t="s">
        <v>733</v>
      </c>
      <c r="E956" s="378"/>
      <c r="F956" s="378" t="s">
        <v>734</v>
      </c>
      <c r="G956" s="378"/>
      <c r="H956" s="378" t="s">
        <v>735</v>
      </c>
      <c r="I956" s="378"/>
      <c r="J956" s="378" t="s">
        <v>736</v>
      </c>
      <c r="K956" s="378"/>
      <c r="L956" s="378" t="s">
        <v>737</v>
      </c>
      <c r="M956" s="378"/>
      <c r="N956" s="104"/>
      <c r="Q956" s="106"/>
    </row>
    <row r="957" spans="1:17" s="105" customFormat="1" ht="24" hidden="1" customHeight="1">
      <c r="A957" s="373"/>
      <c r="B957" s="373"/>
      <c r="C957" s="373"/>
      <c r="D957" s="373"/>
      <c r="E957" s="373"/>
      <c r="F957" s="374"/>
      <c r="G957" s="374"/>
      <c r="H957" s="375"/>
      <c r="I957" s="375"/>
      <c r="J957" s="376"/>
      <c r="K957" s="376"/>
      <c r="L957" s="376"/>
      <c r="M957" s="376"/>
      <c r="N957" s="104"/>
      <c r="Q957" s="106"/>
    </row>
    <row r="958" spans="1:17" s="105" customFormat="1" ht="24" hidden="1" customHeight="1">
      <c r="A958" s="373"/>
      <c r="B958" s="373"/>
      <c r="C958" s="373"/>
      <c r="D958" s="373"/>
      <c r="E958" s="373"/>
      <c r="F958" s="374"/>
      <c r="G958" s="374"/>
      <c r="H958" s="375"/>
      <c r="I958" s="375"/>
      <c r="J958" s="376"/>
      <c r="K958" s="376"/>
      <c r="L958" s="376"/>
      <c r="M958" s="376"/>
      <c r="N958" s="104"/>
      <c r="Q958" s="106"/>
    </row>
    <row r="959" spans="1:17" s="105" customFormat="1" ht="24" hidden="1" customHeight="1">
      <c r="A959" s="373"/>
      <c r="B959" s="373"/>
      <c r="C959" s="373"/>
      <c r="D959" s="373"/>
      <c r="E959" s="373"/>
      <c r="F959" s="374"/>
      <c r="G959" s="374"/>
      <c r="H959" s="375"/>
      <c r="I959" s="375"/>
      <c r="J959" s="376"/>
      <c r="K959" s="376"/>
      <c r="L959" s="376"/>
      <c r="M959" s="376"/>
      <c r="N959" s="104"/>
      <c r="Q959" s="106"/>
    </row>
    <row r="960" spans="1:17" s="105" customFormat="1" ht="24" hidden="1" customHeight="1">
      <c r="A960" s="373"/>
      <c r="B960" s="373"/>
      <c r="C960" s="373"/>
      <c r="D960" s="373"/>
      <c r="E960" s="373"/>
      <c r="F960" s="374"/>
      <c r="G960" s="374"/>
      <c r="H960" s="375"/>
      <c r="I960" s="375"/>
      <c r="J960" s="376"/>
      <c r="K960" s="376"/>
      <c r="L960" s="376"/>
      <c r="M960" s="376"/>
      <c r="N960" s="104"/>
      <c r="Q960" s="106"/>
    </row>
    <row r="961" spans="1:17" s="105" customFormat="1" ht="24" hidden="1" customHeight="1">
      <c r="A961" s="368" t="s">
        <v>143</v>
      </c>
      <c r="B961" s="368"/>
      <c r="C961" s="368"/>
      <c r="D961" s="369"/>
      <c r="E961" s="369"/>
      <c r="F961" s="370"/>
      <c r="G961" s="370"/>
      <c r="H961" s="371"/>
      <c r="I961" s="371"/>
      <c r="J961" s="372"/>
      <c r="K961" s="372"/>
      <c r="L961" s="372"/>
      <c r="M961" s="372"/>
      <c r="N961" s="104"/>
      <c r="Q961" s="106"/>
    </row>
    <row r="962" spans="1:17" s="105" customFormat="1" ht="12">
      <c r="A962" s="199"/>
      <c r="B962" s="199"/>
      <c r="C962" s="199"/>
      <c r="D962" s="199"/>
      <c r="E962" s="199"/>
      <c r="F962" s="199"/>
      <c r="G962" s="199"/>
      <c r="H962" s="199"/>
      <c r="I962" s="199"/>
      <c r="J962" s="199"/>
      <c r="K962" s="199"/>
      <c r="L962" s="199"/>
      <c r="M962" s="199"/>
      <c r="N962" s="104"/>
      <c r="Q962" s="106"/>
    </row>
    <row r="963" spans="1:17" ht="76.5" hidden="1" customHeight="1">
      <c r="A963" s="245" t="s">
        <v>739</v>
      </c>
      <c r="B963" s="245"/>
      <c r="C963" s="245"/>
      <c r="D963" s="245"/>
      <c r="E963" s="245"/>
      <c r="F963" s="245"/>
      <c r="G963" s="245"/>
      <c r="H963" s="245"/>
      <c r="I963" s="245"/>
      <c r="J963" s="245"/>
      <c r="K963" s="245"/>
      <c r="L963" s="245"/>
      <c r="M963" s="245"/>
    </row>
    <row r="964" spans="1:17" ht="15" hidden="1">
      <c r="A964" s="20"/>
      <c r="B964" s="20"/>
      <c r="C964" s="20"/>
      <c r="D964" s="20"/>
      <c r="E964" s="20"/>
      <c r="F964" s="20"/>
      <c r="G964" s="20"/>
      <c r="H964" s="20"/>
      <c r="I964" s="20"/>
      <c r="J964" s="20"/>
      <c r="K964" s="20"/>
      <c r="L964" s="20"/>
      <c r="M964" s="20"/>
    </row>
    <row r="965" spans="1:17" ht="45" hidden="1" customHeight="1">
      <c r="A965" s="20"/>
      <c r="B965" s="20"/>
      <c r="C965" s="20"/>
      <c r="D965" s="352" t="s">
        <v>740</v>
      </c>
      <c r="E965" s="352"/>
      <c r="F965" s="352"/>
      <c r="G965" s="352"/>
      <c r="H965" s="352" t="s">
        <v>741</v>
      </c>
      <c r="I965" s="352"/>
      <c r="J965" s="352"/>
      <c r="K965" s="20"/>
      <c r="L965" s="20"/>
      <c r="M965" s="20"/>
    </row>
    <row r="966" spans="1:17" ht="15" hidden="1">
      <c r="A966" s="20"/>
      <c r="B966" s="20"/>
      <c r="C966" s="20"/>
      <c r="D966" s="364" t="s">
        <v>742</v>
      </c>
      <c r="E966" s="364"/>
      <c r="F966" s="364"/>
      <c r="G966" s="364"/>
      <c r="H966" s="365"/>
      <c r="I966" s="365"/>
      <c r="J966" s="365"/>
      <c r="K966" s="20"/>
      <c r="L966" s="20"/>
      <c r="M966" s="20"/>
    </row>
    <row r="967" spans="1:17" ht="15" hidden="1">
      <c r="A967" s="20"/>
      <c r="B967" s="20"/>
      <c r="C967" s="20"/>
      <c r="D967" s="364" t="s">
        <v>743</v>
      </c>
      <c r="E967" s="364"/>
      <c r="F967" s="364"/>
      <c r="G967" s="364"/>
      <c r="H967" s="365"/>
      <c r="I967" s="365"/>
      <c r="J967" s="365"/>
      <c r="K967" s="20"/>
      <c r="L967" s="20"/>
      <c r="M967" s="20"/>
    </row>
    <row r="968" spans="1:17" ht="15" hidden="1">
      <c r="A968" s="20"/>
      <c r="B968" s="20"/>
      <c r="C968" s="20"/>
      <c r="D968" s="364" t="s">
        <v>744</v>
      </c>
      <c r="E968" s="364"/>
      <c r="F968" s="364"/>
      <c r="G968" s="364"/>
      <c r="H968" s="365"/>
      <c r="I968" s="365"/>
      <c r="J968" s="365"/>
      <c r="K968" s="20"/>
      <c r="L968" s="20"/>
      <c r="M968" s="20"/>
    </row>
    <row r="969" spans="1:17" ht="15" hidden="1">
      <c r="A969" s="20"/>
      <c r="B969" s="20"/>
      <c r="C969" s="20"/>
      <c r="D969" s="366" t="s">
        <v>231</v>
      </c>
      <c r="E969" s="366"/>
      <c r="F969" s="366"/>
      <c r="G969" s="366"/>
      <c r="H969" s="367">
        <v>0</v>
      </c>
      <c r="I969" s="367"/>
      <c r="J969" s="367"/>
      <c r="K969" s="20"/>
      <c r="L969" s="20"/>
      <c r="M969" s="20"/>
    </row>
    <row r="970" spans="1:17" ht="15" hidden="1">
      <c r="A970" s="20"/>
      <c r="B970" s="20"/>
      <c r="C970" s="20"/>
      <c r="D970" s="20"/>
      <c r="E970" s="20"/>
      <c r="F970" s="20"/>
      <c r="G970" s="20"/>
      <c r="H970" s="20"/>
      <c r="I970" s="20"/>
      <c r="J970" s="20"/>
      <c r="K970" s="20"/>
      <c r="L970" s="20"/>
      <c r="M970" s="20"/>
    </row>
    <row r="971" spans="1:17" ht="22.15" hidden="1" customHeight="1">
      <c r="A971" s="245" t="s">
        <v>745</v>
      </c>
      <c r="B971" s="245"/>
      <c r="C971" s="245"/>
      <c r="D971" s="245"/>
      <c r="E971" s="245"/>
      <c r="F971" s="245"/>
      <c r="G971" s="245"/>
      <c r="H971" s="245"/>
      <c r="I971" s="245"/>
      <c r="J971" s="245"/>
      <c r="K971" s="245"/>
      <c r="L971" s="245"/>
      <c r="M971" s="245"/>
    </row>
    <row r="972" spans="1:17" ht="38.450000000000003" hidden="1" customHeight="1">
      <c r="A972" s="245" t="s">
        <v>746</v>
      </c>
      <c r="B972" s="245"/>
      <c r="C972" s="245"/>
      <c r="D972" s="245"/>
      <c r="E972" s="245"/>
      <c r="F972" s="245"/>
      <c r="G972" s="245"/>
      <c r="H972" s="245"/>
      <c r="I972" s="245"/>
      <c r="J972" s="245"/>
      <c r="K972" s="245"/>
      <c r="L972" s="245"/>
      <c r="M972" s="245"/>
    </row>
    <row r="973" spans="1:17">
      <c r="A973" s="31"/>
    </row>
    <row r="974" spans="1:17" ht="15.75">
      <c r="A974" s="272" t="s">
        <v>747</v>
      </c>
      <c r="B974" s="272"/>
      <c r="C974" s="272"/>
      <c r="D974" s="272"/>
      <c r="E974" s="272"/>
      <c r="F974" s="272"/>
      <c r="G974" s="272"/>
      <c r="H974" s="272"/>
      <c r="I974" s="272"/>
      <c r="J974" s="272"/>
      <c r="K974" s="272"/>
      <c r="L974" s="272"/>
      <c r="M974" s="272"/>
    </row>
    <row r="975" spans="1:17" ht="8.25" customHeight="1">
      <c r="A975" s="22"/>
      <c r="B975" s="22"/>
      <c r="C975" s="22"/>
      <c r="D975" s="22"/>
      <c r="E975" s="22"/>
      <c r="F975" s="22"/>
      <c r="G975" s="22"/>
      <c r="H975" s="22"/>
      <c r="I975" s="22"/>
      <c r="J975" s="22"/>
      <c r="K975" s="22"/>
      <c r="L975" s="22"/>
      <c r="M975" s="22"/>
    </row>
    <row r="976" spans="1:17" ht="21" customHeight="1">
      <c r="A976" s="257" t="s">
        <v>748</v>
      </c>
      <c r="B976" s="257"/>
      <c r="C976" s="257"/>
      <c r="D976" s="257"/>
      <c r="E976" s="257"/>
      <c r="F976" s="257"/>
      <c r="G976" s="257"/>
      <c r="H976" s="257"/>
      <c r="I976" s="257"/>
      <c r="J976" s="257"/>
      <c r="K976" s="257"/>
      <c r="L976" s="257"/>
      <c r="M976" s="257"/>
    </row>
    <row r="977" spans="1:13" ht="14.45" customHeight="1">
      <c r="A977" s="54"/>
      <c r="B977" s="54"/>
      <c r="C977" s="54"/>
      <c r="D977" s="54"/>
      <c r="I977" s="54"/>
      <c r="J977" s="54"/>
      <c r="K977" s="54"/>
      <c r="L977" s="54"/>
      <c r="M977" s="54"/>
    </row>
    <row r="978" spans="1:13" ht="18.600000000000001" hidden="1" customHeight="1">
      <c r="A978" s="54"/>
      <c r="B978" s="54"/>
      <c r="D978" s="355" t="s">
        <v>749</v>
      </c>
      <c r="E978" s="355"/>
      <c r="F978" s="355"/>
      <c r="G978" s="355"/>
      <c r="H978" s="355"/>
      <c r="I978" s="356"/>
      <c r="J978" s="356"/>
      <c r="K978" s="54"/>
      <c r="L978" s="54"/>
      <c r="M978" s="54"/>
    </row>
    <row r="979" spans="1:13" ht="18.600000000000001" hidden="1" customHeight="1">
      <c r="A979" s="54"/>
      <c r="B979" s="54"/>
      <c r="D979" s="355" t="s">
        <v>750</v>
      </c>
      <c r="E979" s="355"/>
      <c r="F979" s="355"/>
      <c r="G979" s="355"/>
      <c r="H979" s="355"/>
      <c r="I979" s="356"/>
      <c r="J979" s="356"/>
      <c r="K979" s="54"/>
      <c r="L979" s="54"/>
      <c r="M979" s="54"/>
    </row>
    <row r="980" spans="1:13" ht="18.600000000000001" hidden="1" customHeight="1">
      <c r="A980" s="54"/>
      <c r="B980" s="54"/>
      <c r="D980" s="355" t="s">
        <v>751</v>
      </c>
      <c r="E980" s="355"/>
      <c r="F980" s="355"/>
      <c r="G980" s="355"/>
      <c r="H980" s="355"/>
      <c r="I980" s="356"/>
      <c r="J980" s="356"/>
      <c r="K980" s="54"/>
      <c r="L980" s="54"/>
      <c r="M980" s="54"/>
    </row>
    <row r="981" spans="1:13" ht="18.600000000000001" hidden="1" customHeight="1">
      <c r="A981" s="54"/>
      <c r="B981" s="54"/>
      <c r="D981" s="355" t="s">
        <v>752</v>
      </c>
      <c r="E981" s="355"/>
      <c r="F981" s="355"/>
      <c r="G981" s="355"/>
      <c r="H981" s="355"/>
      <c r="I981" s="356"/>
      <c r="J981" s="356"/>
      <c r="K981" s="54"/>
      <c r="L981" s="54"/>
      <c r="M981" s="54"/>
    </row>
    <row r="982" spans="1:13" hidden="1"/>
    <row r="983" spans="1:13" ht="15" hidden="1">
      <c r="A983" s="244" t="s">
        <v>102</v>
      </c>
      <c r="B983" s="244"/>
      <c r="C983" s="244"/>
      <c r="D983" s="244"/>
      <c r="E983" s="244"/>
      <c r="F983" s="244"/>
      <c r="G983" s="244"/>
      <c r="H983" s="244"/>
      <c r="I983" s="244"/>
      <c r="J983" s="244"/>
      <c r="K983" s="244"/>
      <c r="L983" s="244"/>
      <c r="M983" s="244"/>
    </row>
    <row r="984" spans="1:13" ht="30.75" hidden="1" customHeight="1">
      <c r="A984" s="245" t="s">
        <v>753</v>
      </c>
      <c r="B984" s="245"/>
      <c r="C984" s="245"/>
      <c r="D984" s="245"/>
      <c r="E984" s="245"/>
      <c r="F984" s="245"/>
      <c r="G984" s="245"/>
      <c r="H984" s="245"/>
      <c r="I984" s="245"/>
      <c r="J984" s="245"/>
      <c r="K984" s="245"/>
      <c r="L984" s="245"/>
      <c r="M984" s="245"/>
    </row>
    <row r="985" spans="1:13" ht="45.75" hidden="1" customHeight="1">
      <c r="A985" s="247" t="s">
        <v>754</v>
      </c>
      <c r="B985" s="247"/>
      <c r="C985" s="247"/>
      <c r="D985" s="247"/>
      <c r="E985" s="247"/>
      <c r="F985" s="247"/>
      <c r="G985" s="247"/>
      <c r="H985" s="247"/>
      <c r="I985" s="247"/>
      <c r="J985" s="247"/>
      <c r="K985" s="247"/>
      <c r="L985" s="247"/>
      <c r="M985" s="247"/>
    </row>
    <row r="986" spans="1:13" ht="92.25" hidden="1" customHeight="1">
      <c r="A986" s="247" t="s">
        <v>755</v>
      </c>
      <c r="B986" s="247"/>
      <c r="C986" s="247"/>
      <c r="D986" s="247"/>
      <c r="E986" s="247"/>
      <c r="F986" s="247"/>
      <c r="G986" s="247"/>
      <c r="H986" s="247"/>
      <c r="I986" s="247"/>
      <c r="J986" s="247"/>
      <c r="K986" s="247"/>
      <c r="L986" s="247"/>
      <c r="M986" s="247"/>
    </row>
    <row r="987" spans="1:13" ht="33" hidden="1" customHeight="1">
      <c r="A987" s="247" t="s">
        <v>756</v>
      </c>
      <c r="B987" s="247"/>
      <c r="C987" s="247"/>
      <c r="D987" s="247"/>
      <c r="E987" s="247"/>
      <c r="F987" s="247"/>
      <c r="G987" s="247"/>
      <c r="H987" s="247"/>
      <c r="I987" s="247"/>
      <c r="J987" s="247"/>
      <c r="K987" s="247"/>
      <c r="L987" s="247"/>
      <c r="M987" s="247"/>
    </row>
    <row r="988" spans="1:13" ht="62.25" hidden="1" customHeight="1">
      <c r="A988" s="247" t="s">
        <v>757</v>
      </c>
      <c r="B988" s="247"/>
      <c r="C988" s="247"/>
      <c r="D988" s="247"/>
      <c r="E988" s="247"/>
      <c r="F988" s="247"/>
      <c r="G988" s="247"/>
      <c r="H988" s="247"/>
      <c r="I988" s="247"/>
      <c r="J988" s="247"/>
      <c r="K988" s="247"/>
      <c r="L988" s="247"/>
      <c r="M988" s="247"/>
    </row>
    <row r="989" spans="1:13" ht="49.5" hidden="1" customHeight="1">
      <c r="A989" s="247" t="s">
        <v>758</v>
      </c>
      <c r="B989" s="247"/>
      <c r="C989" s="247"/>
      <c r="D989" s="247"/>
      <c r="E989" s="247"/>
      <c r="F989" s="247"/>
      <c r="G989" s="247"/>
      <c r="H989" s="247"/>
      <c r="I989" s="247"/>
      <c r="J989" s="247"/>
      <c r="K989" s="247"/>
      <c r="L989" s="247"/>
      <c r="M989" s="247"/>
    </row>
    <row r="990" spans="1:13" ht="95.25" hidden="1" customHeight="1">
      <c r="A990" s="247" t="s">
        <v>759</v>
      </c>
      <c r="B990" s="247"/>
      <c r="C990" s="247"/>
      <c r="D990" s="247"/>
      <c r="E990" s="247"/>
      <c r="F990" s="247"/>
      <c r="G990" s="247"/>
      <c r="H990" s="247"/>
      <c r="I990" s="247"/>
      <c r="J990" s="247"/>
      <c r="K990" s="247"/>
      <c r="L990" s="247"/>
      <c r="M990" s="247"/>
    </row>
    <row r="991" spans="1:13" ht="34.5" hidden="1" customHeight="1">
      <c r="A991" s="247" t="s">
        <v>760</v>
      </c>
      <c r="B991" s="247"/>
      <c r="C991" s="247"/>
      <c r="D991" s="247"/>
      <c r="E991" s="247"/>
      <c r="F991" s="247"/>
      <c r="G991" s="247"/>
      <c r="H991" s="247"/>
      <c r="I991" s="247"/>
      <c r="J991" s="247"/>
      <c r="K991" s="247"/>
      <c r="L991" s="247"/>
      <c r="M991" s="247"/>
    </row>
    <row r="992" spans="1:13" ht="15">
      <c r="A992" s="200"/>
      <c r="B992" s="200"/>
      <c r="C992" s="200"/>
      <c r="D992" s="200"/>
      <c r="E992" s="200"/>
      <c r="F992" s="200"/>
      <c r="G992" s="200"/>
      <c r="H992" s="200"/>
      <c r="I992" s="200"/>
      <c r="J992" s="200"/>
      <c r="K992" s="200"/>
      <c r="L992" s="200"/>
      <c r="M992" s="200"/>
    </row>
    <row r="993" spans="1:13" ht="15.75">
      <c r="A993" s="272" t="s">
        <v>761</v>
      </c>
      <c r="B993" s="272"/>
      <c r="C993" s="272"/>
      <c r="D993" s="272"/>
      <c r="E993" s="272"/>
      <c r="F993" s="272"/>
      <c r="G993" s="272"/>
      <c r="H993" s="272"/>
      <c r="I993" s="272"/>
      <c r="J993" s="272"/>
      <c r="K993" s="272"/>
      <c r="L993" s="272"/>
      <c r="M993" s="272"/>
    </row>
    <row r="994" spans="1:13" ht="8.25" customHeight="1">
      <c r="A994" s="22"/>
      <c r="B994" s="22"/>
      <c r="C994" s="22"/>
      <c r="D994" s="22"/>
      <c r="E994" s="22"/>
      <c r="F994" s="22"/>
      <c r="G994" s="22"/>
      <c r="H994" s="22"/>
      <c r="I994" s="22"/>
      <c r="J994" s="22"/>
      <c r="K994" s="22"/>
      <c r="L994" s="22"/>
      <c r="M994" s="22"/>
    </row>
    <row r="995" spans="1:13" ht="28.9" customHeight="1">
      <c r="A995" s="257" t="s">
        <v>762</v>
      </c>
      <c r="B995" s="257"/>
      <c r="C995" s="257"/>
      <c r="D995" s="257"/>
      <c r="E995" s="257"/>
      <c r="F995" s="257"/>
      <c r="G995" s="257"/>
      <c r="H995" s="257"/>
      <c r="I995" s="257"/>
      <c r="J995" s="257"/>
      <c r="K995" s="257"/>
      <c r="L995" s="257"/>
      <c r="M995" s="257"/>
    </row>
    <row r="996" spans="1:13" hidden="1">
      <c r="A996" s="54"/>
      <c r="B996" s="54"/>
      <c r="C996" s="54"/>
      <c r="D996" s="54"/>
      <c r="E996" s="54"/>
      <c r="F996" s="54"/>
      <c r="G996" s="54"/>
      <c r="H996" s="54"/>
      <c r="I996" s="54"/>
      <c r="J996" s="54"/>
      <c r="K996" s="54"/>
      <c r="L996" s="54"/>
      <c r="M996" s="54"/>
    </row>
    <row r="997" spans="1:13" ht="26.25" hidden="1" customHeight="1">
      <c r="B997" s="318" t="s">
        <v>763</v>
      </c>
      <c r="C997" s="318"/>
      <c r="D997" s="318"/>
      <c r="E997" s="318" t="s">
        <v>764</v>
      </c>
      <c r="F997" s="318"/>
      <c r="G997" s="318" t="s">
        <v>765</v>
      </c>
      <c r="H997" s="318"/>
      <c r="I997" s="318"/>
      <c r="J997" s="201" t="s">
        <v>766</v>
      </c>
      <c r="K997" s="318" t="s">
        <v>767</v>
      </c>
      <c r="L997" s="318"/>
      <c r="M997" s="54"/>
    </row>
    <row r="998" spans="1:13" hidden="1">
      <c r="B998" s="318"/>
      <c r="C998" s="318"/>
      <c r="D998" s="318"/>
      <c r="E998" s="318"/>
      <c r="F998" s="318"/>
      <c r="G998" s="318"/>
      <c r="H998" s="318"/>
      <c r="I998" s="318"/>
      <c r="J998" s="201"/>
      <c r="K998" s="318"/>
      <c r="L998" s="318"/>
      <c r="M998" s="54"/>
    </row>
    <row r="999" spans="1:13" hidden="1">
      <c r="B999" s="318"/>
      <c r="C999" s="318"/>
      <c r="D999" s="318"/>
      <c r="E999" s="318"/>
      <c r="F999" s="318"/>
      <c r="G999" s="318"/>
      <c r="H999" s="318"/>
      <c r="I999" s="318"/>
      <c r="J999" s="201"/>
      <c r="K999" s="318"/>
      <c r="L999" s="318"/>
      <c r="M999" s="54"/>
    </row>
    <row r="1000" spans="1:13" hidden="1">
      <c r="A1000" s="54"/>
      <c r="B1000" s="54"/>
      <c r="C1000" s="54"/>
      <c r="D1000" s="54"/>
      <c r="E1000" s="54"/>
      <c r="F1000" s="54"/>
      <c r="G1000" s="54"/>
      <c r="H1000" s="54"/>
      <c r="I1000" s="54"/>
      <c r="J1000" s="54"/>
      <c r="K1000" s="54"/>
      <c r="L1000" s="54"/>
      <c r="M1000" s="54"/>
    </row>
    <row r="1001" spans="1:13" ht="36" hidden="1" customHeight="1">
      <c r="A1001" s="363" t="s">
        <v>768</v>
      </c>
      <c r="B1001" s="363"/>
      <c r="C1001" s="363"/>
      <c r="D1001" s="363"/>
      <c r="E1001" s="363"/>
      <c r="F1001" s="363"/>
      <c r="G1001" s="363"/>
      <c r="H1001" s="363"/>
      <c r="I1001" s="363"/>
      <c r="J1001" s="363"/>
      <c r="K1001" s="363"/>
      <c r="L1001" s="363"/>
      <c r="M1001" s="363"/>
    </row>
    <row r="1002" spans="1:13" ht="15">
      <c r="A1002" s="14"/>
      <c r="B1002" s="14"/>
      <c r="C1002" s="14"/>
      <c r="D1002" s="14"/>
      <c r="E1002" s="14"/>
      <c r="F1002" s="14"/>
      <c r="G1002" s="14"/>
      <c r="H1002" s="14"/>
      <c r="I1002" s="14"/>
      <c r="J1002" s="14"/>
      <c r="K1002" s="14"/>
      <c r="L1002" s="14"/>
      <c r="M1002" s="14"/>
    </row>
    <row r="1003" spans="1:13" ht="15.75">
      <c r="A1003" s="272" t="s">
        <v>769</v>
      </c>
      <c r="B1003" s="272"/>
      <c r="C1003" s="272"/>
      <c r="D1003" s="272"/>
      <c r="E1003" s="272"/>
      <c r="F1003" s="272"/>
      <c r="G1003" s="272"/>
      <c r="H1003" s="272"/>
      <c r="I1003" s="272"/>
      <c r="J1003" s="272"/>
      <c r="K1003" s="272"/>
      <c r="L1003" s="272"/>
      <c r="M1003" s="272"/>
    </row>
    <row r="1004" spans="1:13" ht="8.25" customHeight="1">
      <c r="A1004" s="22"/>
      <c r="B1004" s="22"/>
      <c r="C1004" s="22"/>
      <c r="D1004" s="22"/>
      <c r="E1004" s="22"/>
      <c r="F1004" s="22"/>
      <c r="G1004" s="22"/>
      <c r="H1004" s="22"/>
      <c r="I1004" s="22"/>
      <c r="J1004" s="22"/>
      <c r="K1004" s="22"/>
      <c r="L1004" s="22"/>
      <c r="M1004" s="22"/>
    </row>
    <row r="1005" spans="1:13" ht="15">
      <c r="A1005" s="257" t="s">
        <v>770</v>
      </c>
      <c r="B1005" s="257"/>
      <c r="C1005" s="257"/>
      <c r="D1005" s="257"/>
      <c r="E1005" s="257"/>
      <c r="F1005" s="257"/>
      <c r="G1005" s="257"/>
      <c r="H1005" s="257"/>
      <c r="I1005" s="257"/>
      <c r="J1005" s="257"/>
      <c r="K1005" s="257"/>
      <c r="L1005" s="257"/>
      <c r="M1005" s="257"/>
    </row>
    <row r="1006" spans="1:13" ht="15" hidden="1">
      <c r="A1006" s="257" t="s">
        <v>771</v>
      </c>
      <c r="B1006" s="257"/>
      <c r="C1006" s="257"/>
      <c r="D1006" s="257"/>
      <c r="E1006" s="257"/>
      <c r="F1006" s="257"/>
      <c r="G1006" s="257"/>
      <c r="H1006" s="257"/>
      <c r="I1006" s="257"/>
      <c r="J1006" s="257"/>
      <c r="K1006" s="257"/>
      <c r="L1006" s="257"/>
      <c r="M1006" s="257"/>
    </row>
    <row r="1007" spans="1:13" ht="15" hidden="1">
      <c r="A1007" s="257" t="s">
        <v>772</v>
      </c>
      <c r="B1007" s="257"/>
      <c r="C1007" s="257"/>
      <c r="D1007" s="257"/>
      <c r="E1007" s="257"/>
      <c r="F1007" s="257"/>
      <c r="G1007" s="257"/>
      <c r="H1007" s="257"/>
      <c r="I1007" s="257"/>
      <c r="J1007" s="257"/>
      <c r="K1007" s="257"/>
      <c r="L1007" s="257"/>
      <c r="M1007" s="257"/>
    </row>
    <row r="1008" spans="1:13" ht="15" hidden="1">
      <c r="A1008" s="257" t="s">
        <v>773</v>
      </c>
      <c r="B1008" s="257"/>
      <c r="C1008" s="257"/>
      <c r="D1008" s="257"/>
      <c r="E1008" s="257"/>
      <c r="F1008" s="257"/>
      <c r="G1008" s="257"/>
      <c r="H1008" s="257"/>
      <c r="I1008" s="257"/>
      <c r="J1008" s="257"/>
      <c r="K1008" s="257"/>
      <c r="L1008" s="257"/>
      <c r="M1008" s="257"/>
    </row>
    <row r="1009" spans="1:13" ht="30" hidden="1" customHeight="1">
      <c r="A1009" s="257" t="s">
        <v>774</v>
      </c>
      <c r="B1009" s="257"/>
      <c r="C1009" s="257"/>
      <c r="D1009" s="257"/>
      <c r="E1009" s="257"/>
      <c r="F1009" s="257"/>
      <c r="G1009" s="257"/>
      <c r="H1009" s="257"/>
      <c r="I1009" s="257"/>
      <c r="J1009" s="257"/>
      <c r="K1009" s="257"/>
      <c r="L1009" s="257"/>
      <c r="M1009" s="257"/>
    </row>
    <row r="1010" spans="1:13" ht="15" hidden="1">
      <c r="A1010" s="363" t="s">
        <v>775</v>
      </c>
      <c r="B1010" s="363"/>
      <c r="C1010" s="363"/>
      <c r="D1010" s="363"/>
      <c r="E1010" s="363"/>
      <c r="F1010" s="363"/>
      <c r="G1010" s="363"/>
      <c r="H1010" s="363"/>
      <c r="I1010" s="363"/>
      <c r="J1010" s="363"/>
      <c r="K1010" s="363"/>
      <c r="L1010" s="363"/>
      <c r="M1010" s="363"/>
    </row>
    <row r="1011" spans="1:13" ht="30.75" hidden="1" customHeight="1">
      <c r="A1011" s="257" t="s">
        <v>776</v>
      </c>
      <c r="B1011" s="257"/>
      <c r="C1011" s="257"/>
      <c r="D1011" s="257"/>
      <c r="E1011" s="257"/>
      <c r="F1011" s="257"/>
      <c r="G1011" s="257"/>
      <c r="H1011" s="257"/>
      <c r="I1011" s="257"/>
      <c r="J1011" s="257"/>
      <c r="K1011" s="257"/>
      <c r="L1011" s="257"/>
      <c r="M1011" s="257"/>
    </row>
    <row r="1012" spans="1:13" ht="15" hidden="1">
      <c r="A1012" s="363" t="s">
        <v>775</v>
      </c>
      <c r="B1012" s="363"/>
      <c r="C1012" s="363"/>
      <c r="D1012" s="363"/>
      <c r="E1012" s="363"/>
      <c r="F1012" s="363"/>
      <c r="G1012" s="363"/>
      <c r="H1012" s="363"/>
      <c r="I1012" s="363"/>
      <c r="J1012" s="363"/>
      <c r="K1012" s="363"/>
      <c r="L1012" s="363"/>
      <c r="M1012" s="363"/>
    </row>
    <row r="1013" spans="1:13" ht="15" hidden="1">
      <c r="A1013" s="182"/>
      <c r="B1013" s="14"/>
      <c r="C1013" s="14"/>
      <c r="D1013" s="14"/>
      <c r="E1013" s="14"/>
      <c r="F1013" s="14"/>
      <c r="G1013" s="14"/>
      <c r="H1013" s="14"/>
      <c r="I1013" s="14"/>
      <c r="J1013" s="14"/>
      <c r="K1013" s="14"/>
      <c r="L1013" s="14"/>
      <c r="M1013" s="14"/>
    </row>
    <row r="1014" spans="1:13">
      <c r="A1014" s="35"/>
    </row>
    <row r="1015" spans="1:13" ht="18.75">
      <c r="A1015" s="250" t="s">
        <v>23</v>
      </c>
      <c r="B1015" s="251"/>
      <c r="C1015" s="251"/>
      <c r="D1015" s="251"/>
      <c r="E1015" s="251"/>
      <c r="F1015" s="251"/>
      <c r="G1015" s="251"/>
      <c r="H1015" s="251"/>
      <c r="I1015" s="251"/>
      <c r="J1015" s="251"/>
      <c r="K1015" s="251"/>
      <c r="L1015" s="251"/>
      <c r="M1015" s="252"/>
    </row>
    <row r="1016" spans="1:13">
      <c r="A1016" s="31"/>
    </row>
    <row r="1017" spans="1:13" ht="51.75" customHeight="1">
      <c r="A1017" s="359" t="s">
        <v>777</v>
      </c>
      <c r="B1017" s="359"/>
      <c r="C1017" s="359"/>
      <c r="D1017" s="359"/>
      <c r="E1017" s="359"/>
      <c r="F1017" s="359"/>
      <c r="G1017" s="359"/>
      <c r="H1017" s="359"/>
      <c r="I1017" s="359"/>
      <c r="J1017" s="359"/>
      <c r="K1017" s="359"/>
      <c r="L1017" s="359"/>
      <c r="M1017" s="359"/>
    </row>
    <row r="1018" spans="1:13" ht="36.75" customHeight="1">
      <c r="A1018" s="359" t="s">
        <v>778</v>
      </c>
      <c r="B1018" s="359"/>
      <c r="C1018" s="359"/>
      <c r="D1018" s="359"/>
      <c r="E1018" s="359"/>
      <c r="F1018" s="359"/>
      <c r="G1018" s="359"/>
      <c r="H1018" s="359"/>
      <c r="I1018" s="359"/>
      <c r="J1018" s="359"/>
      <c r="K1018" s="359"/>
      <c r="L1018" s="359"/>
      <c r="M1018" s="359"/>
    </row>
    <row r="1019" spans="1:13" ht="15" customHeight="1">
      <c r="A1019" s="361" t="s">
        <v>779</v>
      </c>
      <c r="B1019" s="361"/>
      <c r="C1019" s="361"/>
      <c r="D1019" s="361"/>
      <c r="E1019" s="362">
        <v>96065.88</v>
      </c>
      <c r="F1019" s="362"/>
      <c r="G1019" s="202"/>
      <c r="H1019" s="202"/>
      <c r="I1019" s="202"/>
      <c r="J1019" s="202"/>
      <c r="K1019" s="202"/>
      <c r="L1019" s="202"/>
      <c r="M1019" s="202"/>
    </row>
    <row r="1020" spans="1:13" ht="15" customHeight="1">
      <c r="A1020" s="361" t="s">
        <v>780</v>
      </c>
      <c r="B1020" s="361"/>
      <c r="C1020" s="361"/>
      <c r="D1020" s="361"/>
      <c r="E1020" s="362">
        <v>47586.880000000048</v>
      </c>
      <c r="F1020" s="362"/>
      <c r="G1020" s="202"/>
      <c r="H1020" s="202"/>
      <c r="I1020" s="202"/>
      <c r="J1020" s="202"/>
      <c r="K1020" s="202"/>
      <c r="L1020" s="202"/>
      <c r="M1020" s="202"/>
    </row>
    <row r="1021" spans="1:13" ht="15" customHeight="1">
      <c r="A1021" s="361" t="s">
        <v>781</v>
      </c>
      <c r="B1021" s="361"/>
      <c r="C1021" s="361"/>
      <c r="D1021" s="361"/>
      <c r="E1021" s="362">
        <v>53550.89000000005</v>
      </c>
      <c r="F1021" s="362"/>
      <c r="G1021" s="202"/>
      <c r="H1021" s="202"/>
      <c r="I1021" s="202"/>
      <c r="J1021" s="202"/>
      <c r="K1021" s="202"/>
      <c r="L1021" s="202"/>
      <c r="M1021" s="202"/>
    </row>
    <row r="1022" spans="1:13" ht="7.5" customHeight="1">
      <c r="A1022" s="57"/>
      <c r="B1022" s="57"/>
      <c r="C1022" s="57"/>
      <c r="D1022" s="57"/>
      <c r="E1022" s="57"/>
      <c r="F1022" s="57"/>
      <c r="G1022" s="57"/>
      <c r="H1022" s="57"/>
      <c r="I1022" s="57"/>
      <c r="J1022" s="57"/>
      <c r="K1022" s="57"/>
      <c r="L1022" s="57"/>
      <c r="M1022" s="57"/>
    </row>
    <row r="1023" spans="1:13" ht="30.75" customHeight="1">
      <c r="A1023" s="359" t="s">
        <v>782</v>
      </c>
      <c r="B1023" s="359"/>
      <c r="C1023" s="359"/>
      <c r="D1023" s="359"/>
      <c r="E1023" s="359"/>
      <c r="F1023" s="359"/>
      <c r="G1023" s="359"/>
      <c r="H1023" s="359"/>
      <c r="I1023" s="359"/>
      <c r="J1023" s="359"/>
      <c r="K1023" s="359"/>
      <c r="L1023" s="359"/>
      <c r="M1023" s="359"/>
    </row>
    <row r="1024" spans="1:13" ht="15">
      <c r="A1024" s="57"/>
      <c r="B1024" s="57"/>
      <c r="C1024" s="57"/>
      <c r="D1024" s="57"/>
      <c r="E1024" s="57"/>
      <c r="F1024" s="57"/>
      <c r="G1024" s="57"/>
      <c r="H1024" s="57"/>
      <c r="I1024" s="57"/>
      <c r="J1024" s="57"/>
      <c r="K1024" s="57"/>
      <c r="L1024" s="57"/>
      <c r="M1024" s="57"/>
    </row>
    <row r="1025" spans="1:13" ht="48" customHeight="1">
      <c r="A1025" s="247" t="s">
        <v>783</v>
      </c>
      <c r="B1025" s="247"/>
      <c r="C1025" s="247"/>
      <c r="D1025" s="247"/>
      <c r="E1025" s="247"/>
      <c r="F1025" s="247"/>
      <c r="G1025" s="247"/>
      <c r="H1025" s="247"/>
      <c r="I1025" s="247"/>
      <c r="J1025" s="247"/>
      <c r="K1025" s="247"/>
      <c r="L1025" s="247"/>
      <c r="M1025" s="247"/>
    </row>
    <row r="1026" spans="1:13" ht="48.75" customHeight="1">
      <c r="A1026" s="247" t="s">
        <v>784</v>
      </c>
      <c r="B1026" s="247"/>
      <c r="C1026" s="247"/>
      <c r="D1026" s="247"/>
      <c r="E1026" s="247"/>
      <c r="F1026" s="247"/>
      <c r="G1026" s="247"/>
      <c r="H1026" s="247"/>
      <c r="I1026" s="247"/>
      <c r="J1026" s="247"/>
      <c r="K1026" s="247"/>
      <c r="L1026" s="247"/>
      <c r="M1026" s="247"/>
    </row>
    <row r="1027" spans="1:13" ht="15" hidden="1">
      <c r="A1027" s="360" t="s">
        <v>102</v>
      </c>
      <c r="B1027" s="360"/>
      <c r="C1027" s="360"/>
      <c r="D1027" s="360"/>
      <c r="E1027" s="360"/>
      <c r="F1027" s="360"/>
      <c r="G1027" s="360"/>
      <c r="H1027" s="360"/>
      <c r="I1027" s="360"/>
      <c r="J1027" s="360"/>
      <c r="K1027" s="360"/>
      <c r="L1027" s="360"/>
      <c r="M1027" s="360"/>
    </row>
    <row r="1028" spans="1:13" ht="36" hidden="1" customHeight="1">
      <c r="A1028" s="359" t="s">
        <v>785</v>
      </c>
      <c r="B1028" s="359"/>
      <c r="C1028" s="359"/>
      <c r="D1028" s="359"/>
      <c r="E1028" s="359"/>
      <c r="F1028" s="359"/>
      <c r="G1028" s="359"/>
      <c r="H1028" s="359"/>
      <c r="I1028" s="359"/>
      <c r="J1028" s="359"/>
      <c r="K1028" s="359"/>
      <c r="L1028" s="359"/>
      <c r="M1028" s="359"/>
    </row>
    <row r="1029" spans="1:13" ht="15" hidden="1">
      <c r="A1029" s="57"/>
      <c r="B1029" s="57"/>
      <c r="C1029" s="57"/>
      <c r="D1029" s="57"/>
      <c r="E1029" s="57"/>
      <c r="F1029" s="57"/>
      <c r="G1029" s="57"/>
      <c r="H1029" s="57"/>
      <c r="I1029" s="57"/>
      <c r="J1029" s="57"/>
      <c r="K1029" s="57"/>
      <c r="L1029" s="57"/>
      <c r="M1029" s="57"/>
    </row>
    <row r="1030" spans="1:13">
      <c r="A1030" s="31"/>
    </row>
    <row r="1031" spans="1:13" ht="18.75">
      <c r="A1031" s="250" t="s">
        <v>24</v>
      </c>
      <c r="B1031" s="251"/>
      <c r="C1031" s="251"/>
      <c r="D1031" s="251"/>
      <c r="E1031" s="251"/>
      <c r="F1031" s="251"/>
      <c r="G1031" s="251"/>
      <c r="H1031" s="251"/>
      <c r="I1031" s="251"/>
      <c r="J1031" s="251"/>
      <c r="K1031" s="251"/>
      <c r="L1031" s="251"/>
      <c r="M1031" s="252"/>
    </row>
    <row r="1032" spans="1:13" ht="15.75">
      <c r="A1032" s="272"/>
      <c r="B1032" s="272"/>
      <c r="C1032" s="272"/>
      <c r="D1032" s="272"/>
      <c r="E1032" s="272"/>
      <c r="F1032" s="272"/>
      <c r="G1032" s="272"/>
      <c r="H1032" s="272"/>
      <c r="I1032" s="272"/>
      <c r="J1032" s="272"/>
      <c r="K1032" s="272"/>
      <c r="L1032" s="272"/>
      <c r="M1032" s="272"/>
    </row>
    <row r="1033" spans="1:13" ht="15.75">
      <c r="A1033" s="272" t="s">
        <v>323</v>
      </c>
      <c r="B1033" s="272"/>
      <c r="C1033" s="272"/>
      <c r="D1033" s="272"/>
      <c r="E1033" s="272"/>
      <c r="F1033" s="272"/>
      <c r="G1033" s="272"/>
      <c r="H1033" s="272"/>
      <c r="I1033" s="272"/>
      <c r="J1033" s="272"/>
      <c r="K1033" s="272"/>
      <c r="L1033" s="272"/>
      <c r="M1033" s="272"/>
    </row>
    <row r="1034" spans="1:13" ht="8.25" customHeight="1">
      <c r="A1034" s="22"/>
      <c r="B1034" s="22"/>
      <c r="C1034" s="22"/>
      <c r="D1034" s="22"/>
      <c r="E1034" s="22"/>
      <c r="F1034" s="22"/>
      <c r="G1034" s="22"/>
      <c r="H1034" s="22"/>
      <c r="I1034" s="22"/>
      <c r="J1034" s="22"/>
      <c r="K1034" s="22"/>
      <c r="L1034" s="22"/>
      <c r="M1034" s="22"/>
    </row>
    <row r="1035" spans="1:13" ht="65.25" customHeight="1">
      <c r="A1035" s="245" t="s">
        <v>786</v>
      </c>
      <c r="B1035" s="245"/>
      <c r="C1035" s="245"/>
      <c r="D1035" s="245"/>
      <c r="E1035" s="245"/>
      <c r="F1035" s="245"/>
      <c r="G1035" s="245"/>
      <c r="H1035" s="245"/>
      <c r="I1035" s="245"/>
      <c r="J1035" s="245"/>
      <c r="K1035" s="245"/>
      <c r="L1035" s="245"/>
      <c r="M1035" s="245"/>
    </row>
    <row r="1037" spans="1:13" ht="24.6" customHeight="1">
      <c r="B1037" s="358"/>
      <c r="C1037" s="358"/>
      <c r="D1037" s="358"/>
      <c r="E1037" s="358" t="s">
        <v>787</v>
      </c>
      <c r="F1037" s="358"/>
      <c r="G1037" s="358" t="s">
        <v>788</v>
      </c>
      <c r="H1037" s="358"/>
      <c r="I1037" s="358" t="s">
        <v>789</v>
      </c>
      <c r="J1037" s="358"/>
      <c r="K1037" s="358" t="s">
        <v>551</v>
      </c>
      <c r="L1037" s="358"/>
    </row>
    <row r="1038" spans="1:13" ht="24.6" customHeight="1">
      <c r="B1038" s="358"/>
      <c r="C1038" s="358"/>
      <c r="D1038" s="358"/>
      <c r="E1038" s="358"/>
      <c r="F1038" s="358"/>
      <c r="G1038" s="358"/>
      <c r="H1038" s="358"/>
      <c r="I1038" s="358" t="s">
        <v>790</v>
      </c>
      <c r="J1038" s="358"/>
      <c r="K1038" s="358" t="s">
        <v>673</v>
      </c>
      <c r="L1038" s="358"/>
    </row>
    <row r="1039" spans="1:13" ht="21" customHeight="1">
      <c r="B1039" s="355" t="s">
        <v>791</v>
      </c>
      <c r="C1039" s="355"/>
      <c r="D1039" s="355"/>
      <c r="E1039" s="356"/>
      <c r="F1039" s="356"/>
      <c r="G1039" s="356"/>
      <c r="H1039" s="356"/>
      <c r="I1039" s="357"/>
      <c r="J1039" s="357"/>
      <c r="K1039" s="357"/>
      <c r="L1039" s="357"/>
    </row>
    <row r="1040" spans="1:13" ht="24.6" customHeight="1">
      <c r="B1040" s="355" t="s">
        <v>792</v>
      </c>
      <c r="C1040" s="355"/>
      <c r="D1040" s="355"/>
      <c r="E1040" s="356"/>
      <c r="F1040" s="356"/>
      <c r="G1040" s="356"/>
      <c r="H1040" s="356"/>
      <c r="I1040" s="357"/>
      <c r="J1040" s="357"/>
      <c r="K1040" s="357"/>
      <c r="L1040" s="357"/>
    </row>
    <row r="1041" spans="1:13" ht="24.6" customHeight="1">
      <c r="B1041" s="355" t="s">
        <v>793</v>
      </c>
      <c r="C1041" s="355"/>
      <c r="D1041" s="355"/>
      <c r="E1041" s="356">
        <v>913.3</v>
      </c>
      <c r="F1041" s="356"/>
      <c r="G1041" s="356">
        <v>913.3</v>
      </c>
      <c r="H1041" s="356"/>
      <c r="I1041" s="357"/>
      <c r="J1041" s="357"/>
      <c r="K1041" s="357">
        <v>0</v>
      </c>
      <c r="L1041" s="357"/>
    </row>
    <row r="1042" spans="1:13" ht="19.149999999999999" customHeight="1">
      <c r="B1042" s="355" t="s">
        <v>794</v>
      </c>
      <c r="C1042" s="355"/>
      <c r="D1042" s="355"/>
      <c r="E1042" s="356"/>
      <c r="F1042" s="356"/>
      <c r="G1042" s="356"/>
      <c r="H1042" s="356"/>
      <c r="I1042" s="357"/>
      <c r="J1042" s="357"/>
      <c r="K1042" s="357">
        <v>0</v>
      </c>
      <c r="L1042" s="357"/>
    </row>
    <row r="1043" spans="1:13" ht="19.149999999999999" customHeight="1">
      <c r="B1043" s="353" t="s">
        <v>143</v>
      </c>
      <c r="C1043" s="353"/>
      <c r="D1043" s="353"/>
      <c r="E1043" s="354">
        <v>913.3</v>
      </c>
      <c r="F1043" s="354"/>
      <c r="G1043" s="354">
        <v>913.3</v>
      </c>
      <c r="H1043" s="354"/>
      <c r="I1043" s="354">
        <v>0</v>
      </c>
      <c r="J1043" s="354"/>
      <c r="K1043" s="354">
        <v>0</v>
      </c>
      <c r="L1043" s="354"/>
    </row>
    <row r="1045" spans="1:13" ht="15">
      <c r="A1045" s="257" t="s">
        <v>795</v>
      </c>
      <c r="B1045" s="257"/>
      <c r="C1045" s="257"/>
      <c r="D1045" s="257"/>
      <c r="E1045" s="257"/>
      <c r="F1045" s="257"/>
      <c r="G1045" s="257"/>
      <c r="H1045" s="257"/>
      <c r="I1045" s="257"/>
      <c r="J1045" s="257"/>
      <c r="K1045" s="257"/>
      <c r="L1045" s="257"/>
      <c r="M1045" s="257"/>
    </row>
    <row r="1046" spans="1:13">
      <c r="A1046" s="54"/>
      <c r="B1046" s="54"/>
      <c r="C1046" s="54"/>
      <c r="D1046" s="54"/>
      <c r="E1046" s="54"/>
      <c r="F1046" s="54"/>
      <c r="G1046" s="54"/>
      <c r="H1046" s="54"/>
      <c r="I1046" s="54"/>
      <c r="J1046" s="54"/>
      <c r="K1046" s="54"/>
      <c r="L1046" s="54"/>
      <c r="M1046" s="54"/>
    </row>
    <row r="1047" spans="1:13">
      <c r="A1047" s="54"/>
      <c r="B1047" s="54"/>
      <c r="C1047" s="328"/>
      <c r="D1047" s="328"/>
      <c r="E1047" s="328"/>
      <c r="F1047" s="328"/>
      <c r="G1047" s="328"/>
      <c r="H1047" s="329" t="s">
        <v>796</v>
      </c>
      <c r="I1047" s="329"/>
      <c r="J1047" s="330" t="s">
        <v>327</v>
      </c>
      <c r="K1047" s="330"/>
      <c r="L1047" s="54"/>
      <c r="M1047" s="54"/>
    </row>
    <row r="1048" spans="1:13" ht="16.149999999999999" customHeight="1">
      <c r="A1048" s="54"/>
      <c r="B1048" s="54"/>
      <c r="C1048" s="323" t="s">
        <v>797</v>
      </c>
      <c r="D1048" s="323"/>
      <c r="E1048" s="323"/>
      <c r="F1048" s="323"/>
      <c r="G1048" s="323"/>
      <c r="H1048" s="332">
        <v>2902.5499999999997</v>
      </c>
      <c r="I1048" s="332"/>
      <c r="J1048" s="327"/>
      <c r="K1048" s="327"/>
      <c r="L1048" s="54"/>
      <c r="M1048" s="54"/>
    </row>
    <row r="1049" spans="1:13">
      <c r="A1049" s="54"/>
      <c r="B1049" s="54"/>
      <c r="C1049" s="323" t="s">
        <v>798</v>
      </c>
      <c r="D1049" s="323"/>
      <c r="E1049" s="323"/>
      <c r="F1049" s="323"/>
      <c r="G1049" s="323"/>
      <c r="H1049" s="332">
        <v>2612.37</v>
      </c>
      <c r="I1049" s="332"/>
      <c r="J1049" s="327"/>
      <c r="K1049" s="327"/>
      <c r="L1049" s="54"/>
      <c r="M1049" s="54"/>
    </row>
    <row r="1050" spans="1:13">
      <c r="A1050" s="54"/>
      <c r="B1050" s="54"/>
      <c r="C1050" s="323" t="s">
        <v>799</v>
      </c>
      <c r="D1050" s="323"/>
      <c r="E1050" s="323"/>
      <c r="F1050" s="323"/>
      <c r="G1050" s="323"/>
      <c r="H1050" s="332"/>
      <c r="I1050" s="332"/>
      <c r="J1050" s="327"/>
      <c r="K1050" s="327"/>
      <c r="L1050" s="54"/>
      <c r="M1050" s="54"/>
    </row>
    <row r="1051" spans="1:13">
      <c r="A1051" s="54"/>
      <c r="B1051" s="54"/>
      <c r="C1051" s="323" t="s">
        <v>800</v>
      </c>
      <c r="D1051" s="323"/>
      <c r="E1051" s="323"/>
      <c r="F1051" s="323"/>
      <c r="G1051" s="323"/>
      <c r="H1051" s="324">
        <v>290.17999999999984</v>
      </c>
      <c r="I1051" s="324"/>
      <c r="J1051" s="325">
        <v>9.9974160651840574E-2</v>
      </c>
      <c r="K1051" s="325"/>
      <c r="L1051" s="54"/>
      <c r="M1051" s="54"/>
    </row>
    <row r="1052" spans="1:13">
      <c r="A1052" s="54"/>
      <c r="B1052" s="54"/>
      <c r="C1052" s="323" t="s">
        <v>801</v>
      </c>
      <c r="D1052" s="323"/>
      <c r="E1052" s="323"/>
      <c r="F1052" s="323"/>
      <c r="G1052" s="323"/>
      <c r="H1052" s="332"/>
      <c r="I1052" s="332"/>
      <c r="J1052" s="325"/>
      <c r="K1052" s="325"/>
      <c r="L1052" s="54"/>
      <c r="M1052" s="54"/>
    </row>
    <row r="1053" spans="1:13">
      <c r="A1053" s="54"/>
      <c r="B1053" s="54"/>
      <c r="C1053" s="323" t="s">
        <v>802</v>
      </c>
      <c r="D1053" s="323"/>
      <c r="E1053" s="323"/>
      <c r="F1053" s="323"/>
      <c r="G1053" s="323"/>
      <c r="H1053" s="324">
        <v>290.17999999999984</v>
      </c>
      <c r="I1053" s="324"/>
      <c r="J1053" s="325"/>
      <c r="K1053" s="325"/>
      <c r="L1053" s="54"/>
      <c r="M1053" s="54"/>
    </row>
    <row r="1054" spans="1:13">
      <c r="A1054" s="54"/>
      <c r="B1054" s="54"/>
      <c r="C1054" s="323" t="s">
        <v>803</v>
      </c>
      <c r="D1054" s="323"/>
      <c r="E1054" s="323"/>
      <c r="F1054" s="323"/>
      <c r="G1054" s="323"/>
      <c r="H1054" s="324">
        <v>0</v>
      </c>
      <c r="I1054" s="324"/>
      <c r="J1054" s="325">
        <v>0</v>
      </c>
      <c r="K1054" s="325"/>
      <c r="L1054" s="54"/>
      <c r="M1054" s="54"/>
    </row>
    <row r="1055" spans="1:13" hidden="1">
      <c r="C1055" s="105"/>
      <c r="D1055" s="105"/>
      <c r="E1055" s="105"/>
      <c r="F1055" s="105"/>
      <c r="G1055" s="105"/>
      <c r="H1055" s="105"/>
      <c r="I1055" s="105"/>
      <c r="J1055" s="105"/>
      <c r="K1055" s="105"/>
    </row>
    <row r="1056" spans="1:13" ht="15" hidden="1">
      <c r="A1056" s="257" t="s">
        <v>804</v>
      </c>
      <c r="B1056" s="257"/>
      <c r="C1056" s="257"/>
      <c r="D1056" s="257"/>
      <c r="E1056" s="257"/>
      <c r="F1056" s="257"/>
      <c r="G1056" s="257"/>
      <c r="H1056" s="257"/>
      <c r="I1056" s="257"/>
      <c r="J1056" s="257"/>
      <c r="K1056" s="257"/>
      <c r="L1056" s="257"/>
      <c r="M1056" s="257"/>
    </row>
    <row r="1057" spans="1:13" ht="15.75">
      <c r="A1057" s="184"/>
      <c r="B1057" s="14"/>
      <c r="C1057" s="14"/>
      <c r="D1057" s="14"/>
      <c r="E1057" s="14"/>
      <c r="F1057" s="14"/>
      <c r="G1057" s="14"/>
      <c r="H1057" s="14"/>
      <c r="I1057" s="14"/>
      <c r="J1057" s="14"/>
      <c r="K1057" s="14"/>
      <c r="L1057" s="14"/>
      <c r="M1057" s="14"/>
    </row>
    <row r="1058" spans="1:13" ht="15.75">
      <c r="A1058" s="272" t="s">
        <v>611</v>
      </c>
      <c r="B1058" s="272"/>
      <c r="C1058" s="272"/>
      <c r="D1058" s="272"/>
      <c r="E1058" s="272"/>
      <c r="F1058" s="272"/>
      <c r="G1058" s="272"/>
      <c r="H1058" s="272"/>
      <c r="I1058" s="272"/>
      <c r="J1058" s="272"/>
      <c r="K1058" s="272"/>
      <c r="L1058" s="272"/>
      <c r="M1058" s="272"/>
    </row>
    <row r="1059" spans="1:13" ht="8.25" customHeight="1">
      <c r="A1059" s="22"/>
      <c r="B1059" s="22"/>
      <c r="C1059" s="22"/>
      <c r="D1059" s="22"/>
      <c r="E1059" s="22"/>
      <c r="F1059" s="22"/>
      <c r="G1059" s="22"/>
      <c r="H1059" s="22"/>
      <c r="I1059" s="22"/>
      <c r="J1059" s="22"/>
      <c r="K1059" s="22"/>
      <c r="L1059" s="22"/>
      <c r="M1059" s="22"/>
    </row>
    <row r="1060" spans="1:13" ht="37.5" hidden="1" customHeight="1">
      <c r="A1060" s="245" t="s">
        <v>805</v>
      </c>
      <c r="B1060" s="245"/>
      <c r="C1060" s="245"/>
      <c r="D1060" s="245"/>
      <c r="E1060" s="245"/>
      <c r="F1060" s="245"/>
      <c r="G1060" s="245"/>
      <c r="H1060" s="245"/>
      <c r="I1060" s="245"/>
      <c r="J1060" s="245"/>
      <c r="K1060" s="245"/>
      <c r="L1060" s="245"/>
      <c r="M1060" s="245"/>
    </row>
    <row r="1061" spans="1:13" ht="15">
      <c r="A1061" s="245" t="s">
        <v>806</v>
      </c>
      <c r="B1061" s="245"/>
      <c r="C1061" s="245"/>
      <c r="D1061" s="245"/>
      <c r="E1061" s="245"/>
      <c r="F1061" s="245"/>
      <c r="G1061" s="245"/>
      <c r="H1061" s="245"/>
      <c r="I1061" s="245"/>
      <c r="J1061" s="245"/>
      <c r="K1061" s="245"/>
      <c r="L1061" s="245"/>
      <c r="M1061" s="245"/>
    </row>
    <row r="1062" spans="1:13" ht="15">
      <c r="A1062" s="14"/>
      <c r="B1062" s="105"/>
      <c r="C1062" s="105"/>
      <c r="D1062" s="105"/>
      <c r="E1062" s="105"/>
      <c r="F1062" s="105"/>
      <c r="G1062" s="105"/>
      <c r="H1062" s="105"/>
      <c r="I1062" s="105"/>
      <c r="J1062" s="105"/>
      <c r="K1062" s="105"/>
      <c r="L1062" s="105"/>
      <c r="M1062" s="14"/>
    </row>
    <row r="1063" spans="1:13" ht="15">
      <c r="A1063" s="14"/>
      <c r="B1063" s="105"/>
      <c r="C1063" s="328"/>
      <c r="D1063" s="328"/>
      <c r="E1063" s="328"/>
      <c r="F1063" s="328"/>
      <c r="G1063" s="328"/>
      <c r="H1063" s="329" t="s">
        <v>796</v>
      </c>
      <c r="I1063" s="329"/>
      <c r="J1063" s="330" t="s">
        <v>327</v>
      </c>
      <c r="K1063" s="330"/>
      <c r="L1063" s="105"/>
      <c r="M1063" s="14"/>
    </row>
    <row r="1064" spans="1:13" ht="15">
      <c r="A1064" s="14"/>
      <c r="B1064" s="105"/>
      <c r="C1064" s="323" t="s">
        <v>797</v>
      </c>
      <c r="D1064" s="323"/>
      <c r="E1064" s="323"/>
      <c r="F1064" s="323"/>
      <c r="G1064" s="323"/>
      <c r="H1064" s="332">
        <v>30644.76</v>
      </c>
      <c r="I1064" s="332"/>
      <c r="J1064" s="327"/>
      <c r="K1064" s="327"/>
      <c r="L1064" s="105"/>
      <c r="M1064" s="14"/>
    </row>
    <row r="1065" spans="1:13" ht="15">
      <c r="A1065" s="14"/>
      <c r="B1065" s="105"/>
      <c r="C1065" s="323" t="s">
        <v>798</v>
      </c>
      <c r="D1065" s="323"/>
      <c r="E1065" s="323"/>
      <c r="F1065" s="323"/>
      <c r="G1065" s="323"/>
      <c r="H1065" s="332">
        <v>9913.0400000000009</v>
      </c>
      <c r="I1065" s="332"/>
      <c r="J1065" s="327"/>
      <c r="K1065" s="327"/>
      <c r="L1065" s="105"/>
      <c r="M1065" s="14"/>
    </row>
    <row r="1066" spans="1:13" ht="15">
      <c r="A1066" s="14"/>
      <c r="B1066" s="105"/>
      <c r="C1066" s="323" t="s">
        <v>799</v>
      </c>
      <c r="D1066" s="323"/>
      <c r="E1066" s="323"/>
      <c r="F1066" s="323"/>
      <c r="G1066" s="323"/>
      <c r="H1066" s="332">
        <v>15987.58</v>
      </c>
      <c r="I1066" s="332"/>
      <c r="J1066" s="327"/>
      <c r="K1066" s="327"/>
      <c r="L1066" s="105"/>
      <c r="M1066" s="14"/>
    </row>
    <row r="1067" spans="1:13" ht="15">
      <c r="A1067" s="14"/>
      <c r="B1067" s="105"/>
      <c r="C1067" s="323" t="s">
        <v>800</v>
      </c>
      <c r="D1067" s="323"/>
      <c r="E1067" s="323"/>
      <c r="F1067" s="323"/>
      <c r="G1067" s="323"/>
      <c r="H1067" s="324">
        <v>4744.1399999999976</v>
      </c>
      <c r="I1067" s="324"/>
      <c r="J1067" s="325">
        <v>0.15481080615413526</v>
      </c>
      <c r="K1067" s="325"/>
      <c r="L1067" s="105"/>
      <c r="M1067" s="14"/>
    </row>
    <row r="1068" spans="1:13" ht="15">
      <c r="A1068" s="14"/>
      <c r="B1068" s="105"/>
      <c r="C1068" s="323" t="s">
        <v>801</v>
      </c>
      <c r="D1068" s="323"/>
      <c r="E1068" s="323"/>
      <c r="F1068" s="323"/>
      <c r="G1068" s="323"/>
      <c r="H1068" s="332">
        <v>4832.2299999999996</v>
      </c>
      <c r="I1068" s="332"/>
      <c r="J1068" s="325"/>
      <c r="K1068" s="325"/>
      <c r="L1068" s="105"/>
      <c r="M1068" s="14"/>
    </row>
    <row r="1069" spans="1:13" ht="15">
      <c r="A1069" s="14"/>
      <c r="B1069" s="105"/>
      <c r="C1069" s="323" t="s">
        <v>802</v>
      </c>
      <c r="D1069" s="323"/>
      <c r="E1069" s="323"/>
      <c r="F1069" s="323"/>
      <c r="G1069" s="323"/>
      <c r="H1069" s="324">
        <v>9576.3699999999972</v>
      </c>
      <c r="I1069" s="324"/>
      <c r="J1069" s="325"/>
      <c r="K1069" s="325"/>
      <c r="L1069" s="105"/>
      <c r="M1069" s="14"/>
    </row>
    <row r="1070" spans="1:13" ht="15">
      <c r="A1070" s="14"/>
      <c r="B1070" s="105"/>
      <c r="C1070" s="323" t="s">
        <v>803</v>
      </c>
      <c r="D1070" s="323"/>
      <c r="E1070" s="323"/>
      <c r="F1070" s="323"/>
      <c r="G1070" s="323"/>
      <c r="H1070" s="324">
        <v>0</v>
      </c>
      <c r="I1070" s="324"/>
      <c r="J1070" s="325">
        <v>0</v>
      </c>
      <c r="K1070" s="325"/>
      <c r="L1070" s="105"/>
      <c r="M1070" s="14"/>
    </row>
    <row r="1071" spans="1:13" ht="15" hidden="1">
      <c r="A1071" s="9"/>
      <c r="B1071" s="105"/>
      <c r="C1071" s="105"/>
      <c r="D1071" s="105"/>
      <c r="E1071" s="105"/>
      <c r="F1071" s="105"/>
      <c r="G1071" s="105"/>
      <c r="H1071" s="105"/>
      <c r="I1071" s="105"/>
      <c r="J1071" s="105"/>
      <c r="K1071" s="105"/>
      <c r="L1071" s="105"/>
      <c r="M1071" s="14"/>
    </row>
    <row r="1072" spans="1:13" ht="15" hidden="1">
      <c r="A1072" s="257" t="s">
        <v>807</v>
      </c>
      <c r="B1072" s="257"/>
      <c r="C1072" s="257"/>
      <c r="D1072" s="257"/>
      <c r="E1072" s="257"/>
      <c r="F1072" s="257"/>
      <c r="G1072" s="257"/>
      <c r="H1072" s="257"/>
      <c r="I1072" s="257"/>
      <c r="J1072" s="257"/>
      <c r="K1072" s="257"/>
      <c r="L1072" s="257"/>
      <c r="M1072" s="257"/>
    </row>
    <row r="1073" spans="1:13" ht="15">
      <c r="A1073" s="9"/>
      <c r="B1073" s="14"/>
      <c r="C1073" s="14"/>
      <c r="D1073" s="14"/>
      <c r="E1073" s="14"/>
      <c r="F1073" s="14"/>
      <c r="G1073" s="14"/>
      <c r="H1073" s="14"/>
      <c r="I1073" s="14"/>
      <c r="J1073" s="14"/>
      <c r="K1073" s="14"/>
      <c r="L1073" s="14"/>
      <c r="M1073" s="14"/>
    </row>
    <row r="1074" spans="1:13" ht="15.75">
      <c r="A1074" s="272" t="s">
        <v>808</v>
      </c>
      <c r="B1074" s="272"/>
      <c r="C1074" s="272"/>
      <c r="D1074" s="272"/>
      <c r="E1074" s="272"/>
      <c r="F1074" s="272"/>
      <c r="G1074" s="272"/>
      <c r="H1074" s="272"/>
      <c r="I1074" s="272"/>
      <c r="J1074" s="272"/>
      <c r="K1074" s="272"/>
      <c r="L1074" s="272"/>
      <c r="M1074" s="272"/>
    </row>
    <row r="1075" spans="1:13" ht="8.25" customHeight="1">
      <c r="A1075" s="22"/>
      <c r="B1075" s="22"/>
      <c r="C1075" s="22"/>
      <c r="D1075" s="22"/>
      <c r="E1075" s="22"/>
      <c r="F1075" s="22"/>
      <c r="G1075" s="22"/>
      <c r="H1075" s="22"/>
      <c r="I1075" s="22"/>
      <c r="J1075" s="22"/>
      <c r="K1075" s="22"/>
      <c r="L1075" s="22"/>
      <c r="M1075" s="22"/>
    </row>
    <row r="1076" spans="1:13" ht="37.5" hidden="1" customHeight="1">
      <c r="A1076" s="245" t="s">
        <v>805</v>
      </c>
      <c r="B1076" s="245"/>
      <c r="C1076" s="245"/>
      <c r="D1076" s="245"/>
      <c r="E1076" s="245"/>
      <c r="F1076" s="245"/>
      <c r="G1076" s="245"/>
      <c r="H1076" s="245"/>
      <c r="I1076" s="245"/>
      <c r="J1076" s="245"/>
      <c r="K1076" s="245"/>
      <c r="L1076" s="245"/>
      <c r="M1076" s="245"/>
    </row>
    <row r="1077" spans="1:13" ht="20.45" customHeight="1">
      <c r="A1077" s="257" t="s">
        <v>809</v>
      </c>
      <c r="B1077" s="257"/>
      <c r="C1077" s="257"/>
      <c r="D1077" s="257"/>
      <c r="E1077" s="257"/>
      <c r="F1077" s="257"/>
      <c r="G1077" s="257"/>
      <c r="H1077" s="257"/>
      <c r="I1077" s="257"/>
      <c r="J1077" s="257"/>
      <c r="K1077" s="257"/>
      <c r="L1077" s="257"/>
      <c r="M1077" s="257"/>
    </row>
    <row r="1078" spans="1:13" ht="15">
      <c r="A1078" s="9"/>
      <c r="B1078" s="14"/>
      <c r="C1078" s="14"/>
      <c r="D1078" s="14"/>
      <c r="E1078" s="14"/>
      <c r="F1078" s="14"/>
      <c r="G1078" s="14"/>
      <c r="H1078" s="14"/>
      <c r="I1078" s="14"/>
      <c r="J1078" s="14"/>
      <c r="K1078" s="14"/>
      <c r="L1078" s="14"/>
      <c r="M1078" s="14"/>
    </row>
    <row r="1079" spans="1:13" ht="15">
      <c r="A1079" s="9"/>
      <c r="B1079" s="105"/>
      <c r="C1079" s="328"/>
      <c r="D1079" s="328"/>
      <c r="E1079" s="328"/>
      <c r="F1079" s="328"/>
      <c r="G1079" s="328"/>
      <c r="H1079" s="329" t="s">
        <v>796</v>
      </c>
      <c r="I1079" s="329"/>
      <c r="J1079" s="330" t="s">
        <v>327</v>
      </c>
      <c r="K1079" s="330"/>
      <c r="L1079" s="105"/>
      <c r="M1079" s="14"/>
    </row>
    <row r="1080" spans="1:13" ht="14.45" customHeight="1">
      <c r="A1080" s="9"/>
      <c r="B1080" s="105"/>
      <c r="C1080" s="323" t="s">
        <v>797</v>
      </c>
      <c r="D1080" s="323"/>
      <c r="E1080" s="323"/>
      <c r="F1080" s="323"/>
      <c r="G1080" s="323"/>
      <c r="H1080" s="332">
        <v>1004</v>
      </c>
      <c r="I1080" s="332"/>
      <c r="J1080" s="327"/>
      <c r="K1080" s="327"/>
      <c r="L1080" s="105"/>
      <c r="M1080" s="14"/>
    </row>
    <row r="1081" spans="1:13" ht="14.45" customHeight="1">
      <c r="A1081" s="9"/>
      <c r="B1081" s="105"/>
      <c r="C1081" s="323" t="s">
        <v>798</v>
      </c>
      <c r="D1081" s="323"/>
      <c r="E1081" s="323"/>
      <c r="F1081" s="323"/>
      <c r="G1081" s="323"/>
      <c r="H1081" s="332">
        <v>1004</v>
      </c>
      <c r="I1081" s="332"/>
      <c r="J1081" s="327"/>
      <c r="K1081" s="327"/>
      <c r="L1081" s="105"/>
      <c r="M1081" s="14"/>
    </row>
    <row r="1082" spans="1:13" ht="14.45" customHeight="1">
      <c r="A1082" s="9"/>
      <c r="B1082" s="105"/>
      <c r="C1082" s="323" t="s">
        <v>799</v>
      </c>
      <c r="D1082" s="323"/>
      <c r="E1082" s="323"/>
      <c r="F1082" s="323"/>
      <c r="G1082" s="323"/>
      <c r="H1082" s="332"/>
      <c r="I1082" s="332"/>
      <c r="J1082" s="327"/>
      <c r="K1082" s="327"/>
      <c r="L1082" s="105"/>
      <c r="M1082" s="14"/>
    </row>
    <row r="1083" spans="1:13" ht="14.45" customHeight="1">
      <c r="A1083" s="9"/>
      <c r="B1083" s="105"/>
      <c r="C1083" s="323" t="s">
        <v>800</v>
      </c>
      <c r="D1083" s="323"/>
      <c r="E1083" s="323"/>
      <c r="F1083" s="323"/>
      <c r="G1083" s="323"/>
      <c r="H1083" s="324">
        <v>0</v>
      </c>
      <c r="I1083" s="324"/>
      <c r="J1083" s="325">
        <v>0</v>
      </c>
      <c r="K1083" s="325"/>
      <c r="L1083" s="105"/>
      <c r="M1083" s="14"/>
    </row>
    <row r="1084" spans="1:13" ht="14.45" customHeight="1">
      <c r="A1084" s="9"/>
      <c r="B1084" s="105"/>
      <c r="C1084" s="323" t="s">
        <v>801</v>
      </c>
      <c r="D1084" s="323"/>
      <c r="E1084" s="323"/>
      <c r="F1084" s="323"/>
      <c r="G1084" s="323"/>
      <c r="H1084" s="332"/>
      <c r="I1084" s="332"/>
      <c r="J1084" s="325"/>
      <c r="K1084" s="325"/>
      <c r="L1084" s="105"/>
      <c r="M1084" s="14"/>
    </row>
    <row r="1085" spans="1:13" ht="14.45" customHeight="1">
      <c r="A1085" s="9"/>
      <c r="B1085" s="105"/>
      <c r="C1085" s="323" t="s">
        <v>802</v>
      </c>
      <c r="D1085" s="323"/>
      <c r="E1085" s="323"/>
      <c r="F1085" s="323"/>
      <c r="G1085" s="323"/>
      <c r="H1085" s="324">
        <v>0</v>
      </c>
      <c r="I1085" s="324"/>
      <c r="J1085" s="325"/>
      <c r="K1085" s="325"/>
      <c r="L1085" s="105"/>
      <c r="M1085" s="14"/>
    </row>
    <row r="1086" spans="1:13" ht="14.45" customHeight="1">
      <c r="A1086" s="9"/>
      <c r="B1086" s="105"/>
      <c r="C1086" s="323" t="s">
        <v>803</v>
      </c>
      <c r="D1086" s="323"/>
      <c r="E1086" s="323"/>
      <c r="F1086" s="323"/>
      <c r="G1086" s="323"/>
      <c r="H1086" s="324">
        <v>0</v>
      </c>
      <c r="I1086" s="324"/>
      <c r="J1086" s="325" t="e">
        <v>#DIV/0!</v>
      </c>
      <c r="K1086" s="325"/>
      <c r="L1086" s="105"/>
      <c r="M1086" s="14"/>
    </row>
    <row r="1087" spans="1:13" ht="15">
      <c r="A1087" s="9"/>
      <c r="B1087" s="105"/>
      <c r="C1087" s="105"/>
      <c r="D1087" s="105"/>
      <c r="E1087" s="105"/>
      <c r="F1087" s="105"/>
      <c r="G1087" s="105"/>
      <c r="H1087" s="105"/>
      <c r="I1087" s="105"/>
      <c r="J1087" s="105"/>
      <c r="K1087" s="105"/>
      <c r="L1087" s="105"/>
      <c r="M1087" s="14"/>
    </row>
    <row r="1088" spans="1:13" ht="15" hidden="1">
      <c r="A1088" s="257" t="s">
        <v>807</v>
      </c>
      <c r="B1088" s="257"/>
      <c r="C1088" s="257"/>
      <c r="D1088" s="257"/>
      <c r="E1088" s="257"/>
      <c r="F1088" s="257"/>
      <c r="G1088" s="257"/>
      <c r="H1088" s="257"/>
      <c r="I1088" s="257"/>
      <c r="J1088" s="257"/>
      <c r="K1088" s="257"/>
      <c r="L1088" s="257"/>
      <c r="M1088" s="257"/>
    </row>
    <row r="1089" spans="1:13" ht="15" hidden="1">
      <c r="A1089" s="9"/>
      <c r="B1089" s="14"/>
      <c r="C1089" s="14"/>
      <c r="D1089" s="14"/>
      <c r="E1089" s="14"/>
      <c r="F1089" s="14"/>
      <c r="G1089" s="14"/>
      <c r="H1089" s="14"/>
      <c r="I1089" s="14"/>
      <c r="J1089" s="14"/>
      <c r="K1089" s="14"/>
      <c r="L1089" s="14"/>
      <c r="M1089" s="14"/>
    </row>
    <row r="1090" spans="1:13" ht="15.75">
      <c r="A1090" s="272" t="s">
        <v>810</v>
      </c>
      <c r="B1090" s="272"/>
      <c r="C1090" s="272"/>
      <c r="D1090" s="272"/>
      <c r="E1090" s="272"/>
      <c r="F1090" s="272"/>
      <c r="G1090" s="272"/>
      <c r="H1090" s="272"/>
      <c r="I1090" s="272"/>
      <c r="J1090" s="272"/>
      <c r="K1090" s="272"/>
      <c r="L1090" s="272"/>
      <c r="M1090" s="272"/>
    </row>
    <row r="1091" spans="1:13" ht="8.25" customHeight="1">
      <c r="A1091" s="22"/>
      <c r="B1091" s="22"/>
      <c r="C1091" s="22"/>
      <c r="D1091" s="22"/>
      <c r="E1091" s="22"/>
      <c r="F1091" s="22"/>
      <c r="G1091" s="22"/>
      <c r="H1091" s="22"/>
      <c r="I1091" s="22"/>
      <c r="J1091" s="22"/>
      <c r="K1091" s="22"/>
      <c r="L1091" s="22"/>
      <c r="M1091" s="22"/>
    </row>
    <row r="1092" spans="1:13" ht="37.5" hidden="1" customHeight="1">
      <c r="A1092" s="245" t="s">
        <v>805</v>
      </c>
      <c r="B1092" s="245"/>
      <c r="C1092" s="245"/>
      <c r="D1092" s="245"/>
      <c r="E1092" s="245"/>
      <c r="F1092" s="245"/>
      <c r="G1092" s="245"/>
      <c r="H1092" s="245"/>
      <c r="I1092" s="245"/>
      <c r="J1092" s="245"/>
      <c r="K1092" s="245"/>
      <c r="L1092" s="245"/>
      <c r="M1092" s="245"/>
    </row>
    <row r="1093" spans="1:13" ht="15">
      <c r="A1093" s="257" t="s">
        <v>811</v>
      </c>
      <c r="B1093" s="257"/>
      <c r="C1093" s="257"/>
      <c r="D1093" s="257"/>
      <c r="E1093" s="257"/>
      <c r="F1093" s="257"/>
      <c r="G1093" s="257"/>
      <c r="H1093" s="257"/>
      <c r="I1093" s="257"/>
      <c r="J1093" s="257"/>
      <c r="K1093" s="257"/>
      <c r="L1093" s="257"/>
      <c r="M1093" s="257"/>
    </row>
    <row r="1094" spans="1:13" ht="15">
      <c r="A1094" s="9"/>
      <c r="B1094" s="105"/>
      <c r="C1094" s="105"/>
      <c r="D1094" s="105"/>
      <c r="E1094" s="105"/>
      <c r="F1094" s="105"/>
      <c r="G1094" s="105"/>
      <c r="H1094" s="105"/>
      <c r="I1094" s="105"/>
      <c r="J1094" s="105"/>
      <c r="K1094" s="105"/>
      <c r="L1094" s="105"/>
      <c r="M1094" s="14"/>
    </row>
    <row r="1095" spans="1:13" ht="15">
      <c r="A1095" s="9"/>
      <c r="B1095" s="105"/>
      <c r="C1095" s="328"/>
      <c r="D1095" s="328"/>
      <c r="E1095" s="328"/>
      <c r="F1095" s="328"/>
      <c r="G1095" s="328"/>
      <c r="H1095" s="329" t="s">
        <v>796</v>
      </c>
      <c r="I1095" s="329"/>
      <c r="J1095" s="330" t="s">
        <v>327</v>
      </c>
      <c r="K1095" s="330"/>
      <c r="L1095" s="105"/>
      <c r="M1095" s="14"/>
    </row>
    <row r="1096" spans="1:13" ht="15" customHeight="1">
      <c r="A1096" s="9"/>
      <c r="B1096" s="105"/>
      <c r="C1096" s="323" t="s">
        <v>797</v>
      </c>
      <c r="D1096" s="323"/>
      <c r="E1096" s="323"/>
      <c r="F1096" s="323"/>
      <c r="G1096" s="323"/>
      <c r="H1096" s="332">
        <v>14821.45</v>
      </c>
      <c r="I1096" s="332"/>
      <c r="J1096" s="327"/>
      <c r="K1096" s="327"/>
      <c r="L1096" s="105"/>
      <c r="M1096" s="14"/>
    </row>
    <row r="1097" spans="1:13" ht="15" customHeight="1">
      <c r="A1097" s="9"/>
      <c r="B1097" s="105"/>
      <c r="C1097" s="323" t="s">
        <v>798</v>
      </c>
      <c r="D1097" s="323"/>
      <c r="E1097" s="323"/>
      <c r="F1097" s="323"/>
      <c r="G1097" s="323"/>
      <c r="H1097" s="332">
        <v>4214.41</v>
      </c>
      <c r="I1097" s="332"/>
      <c r="J1097" s="327"/>
      <c r="K1097" s="327"/>
      <c r="L1097" s="105"/>
      <c r="M1097" s="14"/>
    </row>
    <row r="1098" spans="1:13" ht="15" customHeight="1">
      <c r="A1098" s="9"/>
      <c r="B1098" s="105"/>
      <c r="C1098" s="323" t="s">
        <v>799</v>
      </c>
      <c r="D1098" s="323"/>
      <c r="E1098" s="323"/>
      <c r="F1098" s="323"/>
      <c r="G1098" s="323"/>
      <c r="H1098" s="332"/>
      <c r="I1098" s="332"/>
      <c r="J1098" s="327"/>
      <c r="K1098" s="327"/>
      <c r="L1098" s="105"/>
      <c r="M1098" s="14"/>
    </row>
    <row r="1099" spans="1:13" ht="15" customHeight="1">
      <c r="A1099" s="9"/>
      <c r="B1099" s="105"/>
      <c r="C1099" s="323" t="s">
        <v>800</v>
      </c>
      <c r="D1099" s="323"/>
      <c r="E1099" s="323"/>
      <c r="F1099" s="323"/>
      <c r="G1099" s="323"/>
      <c r="H1099" s="324">
        <v>10607.04</v>
      </c>
      <c r="I1099" s="324"/>
      <c r="J1099" s="325">
        <v>0.71565467616191403</v>
      </c>
      <c r="K1099" s="325"/>
      <c r="L1099" s="105"/>
      <c r="M1099" s="14"/>
    </row>
    <row r="1100" spans="1:13" ht="15" customHeight="1">
      <c r="A1100" s="9"/>
      <c r="B1100" s="105"/>
      <c r="C1100" s="323" t="s">
        <v>801</v>
      </c>
      <c r="D1100" s="323"/>
      <c r="E1100" s="323"/>
      <c r="F1100" s="323"/>
      <c r="G1100" s="323"/>
      <c r="H1100" s="332">
        <v>38402.29</v>
      </c>
      <c r="I1100" s="332"/>
      <c r="J1100" s="325"/>
      <c r="K1100" s="325"/>
      <c r="L1100" s="105"/>
      <c r="M1100" s="14"/>
    </row>
    <row r="1101" spans="1:13" ht="15" customHeight="1">
      <c r="A1101" s="9"/>
      <c r="B1101" s="105"/>
      <c r="C1101" s="323" t="s">
        <v>802</v>
      </c>
      <c r="D1101" s="323"/>
      <c r="E1101" s="323"/>
      <c r="F1101" s="323"/>
      <c r="G1101" s="323"/>
      <c r="H1101" s="324">
        <v>49009.33</v>
      </c>
      <c r="I1101" s="324"/>
      <c r="J1101" s="325"/>
      <c r="K1101" s="325"/>
      <c r="L1101" s="105"/>
      <c r="M1101" s="14"/>
    </row>
    <row r="1102" spans="1:13" ht="15" customHeight="1">
      <c r="A1102" s="9"/>
      <c r="B1102" s="105"/>
      <c r="C1102" s="323" t="s">
        <v>803</v>
      </c>
      <c r="D1102" s="323"/>
      <c r="E1102" s="323"/>
      <c r="F1102" s="323"/>
      <c r="G1102" s="323"/>
      <c r="H1102" s="324">
        <v>10780.88</v>
      </c>
      <c r="I1102" s="324"/>
      <c r="J1102" s="325">
        <v>0.21997607394347155</v>
      </c>
      <c r="K1102" s="325"/>
      <c r="L1102" s="105"/>
      <c r="M1102" s="14"/>
    </row>
    <row r="1103" spans="1:13" ht="15">
      <c r="A1103" s="9"/>
      <c r="B1103" s="105"/>
      <c r="C1103" s="105"/>
      <c r="D1103" s="105"/>
      <c r="E1103" s="105"/>
      <c r="F1103" s="105"/>
      <c r="G1103" s="105"/>
      <c r="H1103" s="105"/>
      <c r="I1103" s="105"/>
      <c r="J1103" s="105"/>
      <c r="K1103" s="105"/>
      <c r="L1103" s="105"/>
      <c r="M1103" s="14"/>
    </row>
    <row r="1104" spans="1:13" ht="15" hidden="1">
      <c r="A1104" s="257" t="s">
        <v>807</v>
      </c>
      <c r="B1104" s="257"/>
      <c r="C1104" s="257"/>
      <c r="D1104" s="257"/>
      <c r="E1104" s="257"/>
      <c r="F1104" s="257"/>
      <c r="G1104" s="257"/>
      <c r="H1104" s="257"/>
      <c r="I1104" s="257"/>
      <c r="J1104" s="257"/>
      <c r="K1104" s="257"/>
      <c r="L1104" s="257"/>
      <c r="M1104" s="257"/>
    </row>
    <row r="1105" spans="1:14" ht="15" hidden="1">
      <c r="A1105" s="9"/>
      <c r="B1105" s="14"/>
      <c r="C1105" s="14"/>
      <c r="D1105" s="14"/>
      <c r="E1105" s="14"/>
      <c r="F1105" s="14"/>
      <c r="G1105" s="14"/>
      <c r="H1105" s="14"/>
      <c r="I1105" s="14"/>
      <c r="J1105" s="14"/>
      <c r="K1105" s="14"/>
      <c r="L1105" s="14"/>
      <c r="M1105" s="14"/>
    </row>
    <row r="1106" spans="1:14" ht="15.75">
      <c r="A1106" s="272" t="s">
        <v>812</v>
      </c>
      <c r="B1106" s="272"/>
      <c r="C1106" s="272"/>
      <c r="D1106" s="272"/>
      <c r="E1106" s="272"/>
      <c r="F1106" s="272"/>
      <c r="G1106" s="272"/>
      <c r="H1106" s="272"/>
      <c r="I1106" s="272"/>
      <c r="J1106" s="272"/>
      <c r="K1106" s="272"/>
      <c r="L1106" s="272"/>
      <c r="M1106" s="272"/>
    </row>
    <row r="1107" spans="1:14" ht="8.25" customHeight="1">
      <c r="A1107" s="22"/>
      <c r="B1107" s="22"/>
      <c r="C1107" s="22"/>
      <c r="D1107" s="22"/>
      <c r="E1107" s="22"/>
      <c r="F1107" s="22"/>
      <c r="G1107" s="22"/>
      <c r="H1107" s="22"/>
      <c r="I1107" s="22"/>
      <c r="J1107" s="22"/>
      <c r="K1107" s="22"/>
      <c r="L1107" s="22"/>
      <c r="M1107" s="22"/>
    </row>
    <row r="1108" spans="1:14" ht="15">
      <c r="A1108" s="257" t="s">
        <v>813</v>
      </c>
      <c r="B1108" s="257"/>
      <c r="C1108" s="257"/>
      <c r="D1108" s="257"/>
      <c r="E1108" s="257"/>
      <c r="F1108" s="257"/>
      <c r="G1108" s="257"/>
      <c r="H1108" s="257"/>
      <c r="I1108" s="257"/>
      <c r="J1108" s="257"/>
      <c r="K1108" s="257"/>
      <c r="L1108" s="257"/>
      <c r="M1108" s="257"/>
    </row>
    <row r="1109" spans="1:14" ht="15">
      <c r="A1109" s="14"/>
      <c r="B1109" s="105"/>
      <c r="C1109" s="105"/>
      <c r="D1109" s="105"/>
      <c r="E1109" s="105"/>
      <c r="F1109" s="105"/>
      <c r="G1109" s="105"/>
      <c r="H1109" s="105"/>
      <c r="I1109" s="105"/>
      <c r="J1109" s="105"/>
      <c r="K1109" s="105"/>
      <c r="L1109" s="105"/>
      <c r="M1109" s="105"/>
      <c r="N1109" s="104"/>
    </row>
    <row r="1110" spans="1:14" ht="28.15" customHeight="1">
      <c r="A1110" s="14"/>
      <c r="B1110" s="344" t="s">
        <v>814</v>
      </c>
      <c r="C1110" s="345"/>
      <c r="D1110" s="345"/>
      <c r="E1110" s="345"/>
      <c r="F1110" s="346"/>
      <c r="G1110" s="347">
        <v>2018</v>
      </c>
      <c r="H1110" s="347"/>
      <c r="I1110" s="347">
        <v>2019</v>
      </c>
      <c r="J1110" s="347"/>
      <c r="K1110" s="347">
        <v>2020</v>
      </c>
      <c r="L1110" s="347"/>
      <c r="M1110" s="105"/>
      <c r="N1110" s="104"/>
    </row>
    <row r="1111" spans="1:14" ht="19.149999999999999" customHeight="1">
      <c r="A1111" s="14"/>
      <c r="B1111" s="337" t="s">
        <v>815</v>
      </c>
      <c r="C1111" s="338"/>
      <c r="D1111" s="338"/>
      <c r="E1111" s="338"/>
      <c r="F1111" s="339"/>
      <c r="G1111" s="343">
        <v>12900</v>
      </c>
      <c r="H1111" s="343"/>
      <c r="I1111" s="343">
        <v>2806.56</v>
      </c>
      <c r="J1111" s="343"/>
      <c r="K1111" s="351">
        <v>6907.34</v>
      </c>
      <c r="L1111" s="351"/>
      <c r="M1111" s="105"/>
      <c r="N1111" s="104"/>
    </row>
    <row r="1112" spans="1:14" ht="19.149999999999999" customHeight="1">
      <c r="A1112" s="14"/>
      <c r="B1112" s="337" t="s">
        <v>816</v>
      </c>
      <c r="C1112" s="338"/>
      <c r="D1112" s="338"/>
      <c r="E1112" s="338"/>
      <c r="F1112" s="339"/>
      <c r="G1112" s="343">
        <v>4517.88</v>
      </c>
      <c r="H1112" s="343"/>
      <c r="I1112" s="343">
        <v>2806.56</v>
      </c>
      <c r="J1112" s="343"/>
      <c r="K1112" s="351">
        <v>6907.34</v>
      </c>
      <c r="L1112" s="351"/>
      <c r="M1112" s="105"/>
      <c r="N1112" s="104"/>
    </row>
    <row r="1113" spans="1:14" ht="15">
      <c r="A1113" s="14"/>
      <c r="B1113" s="14"/>
      <c r="C1113" s="14"/>
      <c r="D1113" s="14"/>
      <c r="E1113" s="14"/>
      <c r="F1113" s="14"/>
      <c r="G1113" s="14"/>
      <c r="H1113" s="14"/>
      <c r="I1113" s="14"/>
      <c r="J1113" s="14"/>
      <c r="K1113" s="14"/>
      <c r="L1113" s="14"/>
      <c r="M1113" s="14"/>
    </row>
    <row r="1114" spans="1:14" ht="15">
      <c r="A1114" s="257" t="s">
        <v>817</v>
      </c>
      <c r="B1114" s="257"/>
      <c r="C1114" s="257"/>
      <c r="D1114" s="257"/>
      <c r="E1114" s="257"/>
      <c r="F1114" s="257"/>
      <c r="G1114" s="257"/>
      <c r="H1114" s="257"/>
      <c r="I1114" s="257"/>
      <c r="J1114" s="257"/>
      <c r="K1114" s="257"/>
      <c r="L1114" s="257"/>
      <c r="M1114" s="257"/>
    </row>
    <row r="1115" spans="1:14" ht="15">
      <c r="A1115" s="14"/>
      <c r="B1115" s="14"/>
      <c r="C1115" s="14"/>
      <c r="D1115" s="14"/>
      <c r="E1115" s="14"/>
      <c r="F1115" s="14"/>
      <c r="G1115" s="14"/>
      <c r="H1115" s="14"/>
      <c r="I1115" s="14"/>
      <c r="J1115" s="14"/>
      <c r="K1115" s="14"/>
      <c r="L1115" s="14"/>
      <c r="M1115" s="14"/>
    </row>
    <row r="1116" spans="1:14" ht="33.75" customHeight="1">
      <c r="A1116" s="14"/>
      <c r="B1116" s="14"/>
      <c r="C1116" s="352" t="s">
        <v>818</v>
      </c>
      <c r="D1116" s="352"/>
      <c r="E1116" s="352"/>
      <c r="F1116" s="352"/>
      <c r="G1116" s="352"/>
      <c r="H1116" s="352"/>
      <c r="I1116" s="352"/>
      <c r="J1116" s="352"/>
      <c r="K1116" s="14"/>
      <c r="L1116" s="14"/>
      <c r="M1116" s="14"/>
    </row>
    <row r="1117" spans="1:14" ht="27.75" customHeight="1">
      <c r="A1117" s="14"/>
      <c r="B1117" s="14"/>
      <c r="C1117" s="254" t="s">
        <v>1</v>
      </c>
      <c r="D1117" s="254"/>
      <c r="E1117" s="254"/>
      <c r="F1117" s="254"/>
      <c r="G1117" s="254" t="s">
        <v>819</v>
      </c>
      <c r="H1117" s="254"/>
      <c r="I1117" s="350" t="s">
        <v>820</v>
      </c>
      <c r="J1117" s="350"/>
      <c r="K1117" s="14"/>
      <c r="L1117" s="14"/>
      <c r="M1117" s="14"/>
    </row>
    <row r="1118" spans="1:14" ht="21" customHeight="1">
      <c r="A1118" s="14"/>
      <c r="B1118" s="14"/>
      <c r="C1118" s="348">
        <v>2018</v>
      </c>
      <c r="D1118" s="348"/>
      <c r="E1118" s="348"/>
      <c r="F1118" s="348"/>
      <c r="G1118" s="260">
        <v>12900</v>
      </c>
      <c r="H1118" s="260"/>
      <c r="I1118" s="349">
        <v>0</v>
      </c>
      <c r="J1118" s="349"/>
      <c r="K1118" s="14"/>
      <c r="L1118" s="14"/>
      <c r="M1118" s="14"/>
    </row>
    <row r="1119" spans="1:14" ht="21" customHeight="1">
      <c r="A1119" s="14"/>
      <c r="B1119" s="14"/>
      <c r="C1119" s="348">
        <v>2019</v>
      </c>
      <c r="D1119" s="348"/>
      <c r="E1119" s="348"/>
      <c r="F1119" s="348"/>
      <c r="G1119" s="260">
        <v>2806.56</v>
      </c>
      <c r="H1119" s="260"/>
      <c r="I1119" s="349">
        <v>0</v>
      </c>
      <c r="J1119" s="349"/>
      <c r="K1119" s="14"/>
      <c r="L1119" s="14"/>
      <c r="M1119" s="14"/>
    </row>
    <row r="1120" spans="1:14" ht="21" customHeight="1">
      <c r="A1120" s="14"/>
      <c r="B1120" s="14"/>
      <c r="C1120" s="348">
        <v>2020</v>
      </c>
      <c r="D1120" s="348"/>
      <c r="E1120" s="348"/>
      <c r="F1120" s="348"/>
      <c r="G1120" s="260">
        <v>6907.34</v>
      </c>
      <c r="H1120" s="260"/>
      <c r="I1120" s="349">
        <v>0</v>
      </c>
      <c r="J1120" s="349"/>
      <c r="K1120" s="14"/>
      <c r="L1120" s="14"/>
      <c r="M1120" s="14"/>
    </row>
    <row r="1121" spans="1:13" ht="15">
      <c r="A1121" s="14"/>
      <c r="B1121" s="14"/>
      <c r="C1121" s="14"/>
      <c r="D1121" s="14"/>
      <c r="E1121" s="14"/>
      <c r="F1121" s="14"/>
      <c r="G1121" s="14"/>
      <c r="H1121" s="14"/>
      <c r="I1121" s="14"/>
      <c r="J1121" s="14"/>
      <c r="K1121" s="14"/>
      <c r="L1121" s="14"/>
      <c r="M1121" s="14"/>
    </row>
    <row r="1122" spans="1:13" ht="15.75">
      <c r="A1122" s="272" t="s">
        <v>821</v>
      </c>
      <c r="B1122" s="272"/>
      <c r="C1122" s="272"/>
      <c r="D1122" s="272"/>
      <c r="E1122" s="272"/>
      <c r="F1122" s="272"/>
      <c r="G1122" s="272"/>
      <c r="H1122" s="272"/>
      <c r="I1122" s="272"/>
      <c r="J1122" s="272"/>
      <c r="K1122" s="272"/>
      <c r="L1122" s="272"/>
      <c r="M1122" s="272"/>
    </row>
    <row r="1123" spans="1:13" ht="15">
      <c r="A1123" s="257" t="s">
        <v>822</v>
      </c>
      <c r="B1123" s="257"/>
      <c r="C1123" s="257"/>
      <c r="D1123" s="257"/>
      <c r="E1123" s="257"/>
      <c r="F1123" s="257"/>
      <c r="G1123" s="257"/>
      <c r="H1123" s="257"/>
      <c r="I1123" s="257"/>
      <c r="J1123" s="257"/>
      <c r="K1123" s="257"/>
      <c r="L1123" s="257"/>
      <c r="M1123" s="257"/>
    </row>
    <row r="1124" spans="1:13" ht="8.25" customHeight="1">
      <c r="A1124" s="22"/>
      <c r="B1124" s="22"/>
      <c r="C1124" s="22"/>
      <c r="D1124" s="22"/>
      <c r="E1124" s="22"/>
      <c r="F1124" s="22"/>
      <c r="G1124" s="22"/>
      <c r="H1124" s="22"/>
      <c r="I1124" s="22"/>
      <c r="J1124" s="22"/>
      <c r="K1124" s="22"/>
      <c r="L1124" s="22"/>
      <c r="M1124" s="22"/>
    </row>
    <row r="1125" spans="1:13" ht="15">
      <c r="A1125" s="257" t="s">
        <v>823</v>
      </c>
      <c r="B1125" s="257"/>
      <c r="C1125" s="257"/>
      <c r="D1125" s="257"/>
      <c r="E1125" s="257"/>
      <c r="F1125" s="257"/>
      <c r="G1125" s="257"/>
      <c r="H1125" s="257"/>
      <c r="I1125" s="257"/>
      <c r="J1125" s="257"/>
      <c r="K1125" s="257"/>
      <c r="L1125" s="257"/>
      <c r="M1125" s="257"/>
    </row>
    <row r="1126" spans="1:13" ht="15">
      <c r="A1126" s="52"/>
      <c r="B1126" s="52"/>
      <c r="C1126" s="52"/>
      <c r="D1126" s="52"/>
      <c r="E1126" s="52"/>
      <c r="F1126" s="52"/>
      <c r="G1126" s="52"/>
      <c r="H1126" s="52"/>
      <c r="I1126" s="52"/>
      <c r="J1126" s="52"/>
      <c r="K1126" s="52"/>
      <c r="L1126" s="52"/>
      <c r="M1126" s="52"/>
    </row>
    <row r="1127" spans="1:13" ht="28.15" customHeight="1">
      <c r="A1127" s="52"/>
      <c r="B1127" s="344" t="s">
        <v>821</v>
      </c>
      <c r="C1127" s="345"/>
      <c r="D1127" s="345"/>
      <c r="E1127" s="345"/>
      <c r="F1127" s="346"/>
      <c r="G1127" s="347">
        <v>2017</v>
      </c>
      <c r="H1127" s="347"/>
      <c r="I1127" s="347">
        <v>2018</v>
      </c>
      <c r="J1127" s="347"/>
      <c r="K1127" s="347">
        <v>2019</v>
      </c>
      <c r="L1127" s="347"/>
      <c r="M1127" s="52"/>
    </row>
    <row r="1128" spans="1:13" ht="22.9" customHeight="1">
      <c r="A1128" s="52"/>
      <c r="B1128" s="337" t="s">
        <v>815</v>
      </c>
      <c r="C1128" s="338"/>
      <c r="D1128" s="338"/>
      <c r="E1128" s="338"/>
      <c r="F1128" s="339"/>
      <c r="G1128" s="343">
        <v>114.8</v>
      </c>
      <c r="H1128" s="343"/>
      <c r="I1128" s="343">
        <v>2181.71</v>
      </c>
      <c r="J1128" s="343"/>
      <c r="K1128" s="343">
        <v>85.32</v>
      </c>
      <c r="L1128" s="343"/>
      <c r="M1128" s="52"/>
    </row>
    <row r="1129" spans="1:13" ht="22.9" customHeight="1">
      <c r="A1129" s="52"/>
      <c r="B1129" s="337" t="s">
        <v>816</v>
      </c>
      <c r="C1129" s="338"/>
      <c r="D1129" s="338"/>
      <c r="E1129" s="338"/>
      <c r="F1129" s="339"/>
      <c r="G1129" s="343">
        <v>114.8</v>
      </c>
      <c r="H1129" s="343"/>
      <c r="I1129" s="343">
        <v>2059.91</v>
      </c>
      <c r="J1129" s="343"/>
      <c r="K1129" s="343">
        <v>55.92</v>
      </c>
      <c r="L1129" s="343"/>
      <c r="M1129" s="52"/>
    </row>
    <row r="1130" spans="1:13" ht="24" customHeight="1">
      <c r="A1130" s="52"/>
      <c r="B1130" s="337" t="s">
        <v>824</v>
      </c>
      <c r="C1130" s="338"/>
      <c r="D1130" s="338"/>
      <c r="E1130" s="338"/>
      <c r="F1130" s="339"/>
      <c r="G1130" s="340">
        <v>1</v>
      </c>
      <c r="H1130" s="340"/>
      <c r="I1130" s="340">
        <v>0.94417223187316368</v>
      </c>
      <c r="J1130" s="340"/>
      <c r="K1130" s="340">
        <v>0.6554149085794656</v>
      </c>
      <c r="L1130" s="340"/>
      <c r="M1130" s="52"/>
    </row>
    <row r="1131" spans="1:13" ht="15">
      <c r="A1131" s="52"/>
      <c r="B1131" s="52"/>
      <c r="C1131" s="52"/>
      <c r="D1131" s="52"/>
      <c r="E1131" s="52"/>
      <c r="F1131" s="52"/>
      <c r="G1131" s="52"/>
      <c r="H1131" s="52"/>
      <c r="I1131" s="52"/>
      <c r="J1131" s="52"/>
      <c r="K1131" s="52"/>
      <c r="L1131" s="52"/>
      <c r="M1131" s="52"/>
    </row>
    <row r="1132" spans="1:13" ht="15">
      <c r="A1132" s="257" t="s">
        <v>825</v>
      </c>
      <c r="B1132" s="257"/>
      <c r="C1132" s="257"/>
      <c r="D1132" s="257"/>
      <c r="E1132" s="257"/>
      <c r="F1132" s="257"/>
      <c r="G1132" s="257"/>
      <c r="H1132" s="257"/>
      <c r="I1132" s="257"/>
      <c r="J1132" s="257"/>
      <c r="K1132" s="257"/>
      <c r="L1132" s="257"/>
      <c r="M1132" s="257"/>
    </row>
    <row r="1133" spans="1:13" ht="15">
      <c r="A1133" s="14"/>
      <c r="B1133" s="14"/>
      <c r="C1133" s="14"/>
      <c r="D1133" s="14"/>
      <c r="E1133" s="14"/>
      <c r="F1133" s="14"/>
      <c r="G1133" s="14"/>
      <c r="H1133" s="14"/>
      <c r="I1133" s="14"/>
      <c r="J1133" s="14"/>
      <c r="K1133" s="14"/>
      <c r="L1133" s="14"/>
      <c r="M1133" s="14"/>
    </row>
    <row r="1134" spans="1:13" ht="29.45" customHeight="1">
      <c r="A1134" s="14"/>
      <c r="B1134" s="341" t="s">
        <v>826</v>
      </c>
      <c r="C1134" s="341"/>
      <c r="D1134" s="341"/>
      <c r="E1134" s="341"/>
      <c r="F1134" s="341"/>
      <c r="G1134" s="342">
        <v>2017</v>
      </c>
      <c r="H1134" s="342"/>
      <c r="I1134" s="342">
        <v>2018</v>
      </c>
      <c r="J1134" s="342"/>
      <c r="K1134" s="342">
        <v>2019</v>
      </c>
      <c r="L1134" s="342"/>
      <c r="M1134" s="14"/>
    </row>
    <row r="1135" spans="1:13" ht="16.149999999999999" customHeight="1">
      <c r="A1135" s="14"/>
      <c r="B1135" s="333" t="s">
        <v>827</v>
      </c>
      <c r="C1135" s="333"/>
      <c r="D1135" s="333"/>
      <c r="E1135" s="333"/>
      <c r="F1135" s="333"/>
      <c r="G1135" s="336">
        <v>114.8</v>
      </c>
      <c r="H1135" s="336"/>
      <c r="I1135" s="336">
        <v>2181.71</v>
      </c>
      <c r="J1135" s="336"/>
      <c r="K1135" s="336">
        <v>2181.71</v>
      </c>
      <c r="L1135" s="336"/>
      <c r="M1135" s="14"/>
    </row>
    <row r="1136" spans="1:13" ht="16.149999999999999" customHeight="1">
      <c r="A1136" s="14"/>
      <c r="B1136" s="333" t="s">
        <v>828</v>
      </c>
      <c r="C1136" s="333"/>
      <c r="D1136" s="333"/>
      <c r="E1136" s="333"/>
      <c r="F1136" s="333"/>
      <c r="G1136" s="335">
        <v>0</v>
      </c>
      <c r="H1136" s="335"/>
      <c r="I1136" s="335">
        <v>0</v>
      </c>
      <c r="J1136" s="335"/>
      <c r="K1136" s="335">
        <v>9.75</v>
      </c>
      <c r="L1136" s="335"/>
      <c r="M1136" s="14"/>
    </row>
    <row r="1137" spans="1:13" ht="16.149999999999999" customHeight="1">
      <c r="A1137" s="14"/>
      <c r="B1137" s="333" t="s">
        <v>829</v>
      </c>
      <c r="C1137" s="333"/>
      <c r="D1137" s="333"/>
      <c r="E1137" s="333"/>
      <c r="F1137" s="333"/>
      <c r="G1137" s="335">
        <v>114.8</v>
      </c>
      <c r="H1137" s="335"/>
      <c r="I1137" s="335">
        <v>2181.71</v>
      </c>
      <c r="J1137" s="335"/>
      <c r="K1137" s="335">
        <v>2171.96</v>
      </c>
      <c r="L1137" s="335"/>
      <c r="M1137" s="14"/>
    </row>
    <row r="1138" spans="1:13" ht="16.149999999999999" customHeight="1">
      <c r="A1138" s="14"/>
      <c r="B1138" s="333" t="s">
        <v>830</v>
      </c>
      <c r="C1138" s="333"/>
      <c r="D1138" s="333"/>
      <c r="E1138" s="333"/>
      <c r="F1138" s="333"/>
      <c r="G1138" s="335">
        <v>114.8</v>
      </c>
      <c r="H1138" s="335"/>
      <c r="I1138" s="335">
        <v>2181.71</v>
      </c>
      <c r="J1138" s="335"/>
      <c r="K1138" s="335">
        <v>2171.96</v>
      </c>
      <c r="L1138" s="335"/>
      <c r="M1138" s="14"/>
    </row>
    <row r="1139" spans="1:13" ht="16.149999999999999" customHeight="1">
      <c r="A1139" s="14"/>
      <c r="B1139" s="333" t="s">
        <v>831</v>
      </c>
      <c r="C1139" s="333"/>
      <c r="D1139" s="333"/>
      <c r="E1139" s="333"/>
      <c r="F1139" s="333"/>
      <c r="G1139" s="334">
        <v>1</v>
      </c>
      <c r="H1139" s="334"/>
      <c r="I1139" s="334">
        <v>1</v>
      </c>
      <c r="J1139" s="334"/>
      <c r="K1139" s="334">
        <v>1</v>
      </c>
      <c r="L1139" s="334"/>
      <c r="M1139" s="14"/>
    </row>
    <row r="1140" spans="1:13" ht="16.149999999999999" customHeight="1">
      <c r="A1140" s="14"/>
      <c r="B1140" s="333" t="s">
        <v>832</v>
      </c>
      <c r="C1140" s="333"/>
      <c r="D1140" s="333"/>
      <c r="E1140" s="333"/>
      <c r="F1140" s="333"/>
      <c r="G1140" s="335">
        <v>0</v>
      </c>
      <c r="H1140" s="335"/>
      <c r="I1140" s="335">
        <v>0</v>
      </c>
      <c r="J1140" s="335"/>
      <c r="K1140" s="335">
        <v>0</v>
      </c>
      <c r="L1140" s="335"/>
      <c r="M1140" s="14"/>
    </row>
    <row r="1141" spans="1:13" ht="16.149999999999999" customHeight="1">
      <c r="A1141" s="14"/>
      <c r="B1141" s="333" t="s">
        <v>833</v>
      </c>
      <c r="C1141" s="333"/>
      <c r="D1141" s="333"/>
      <c r="E1141" s="333"/>
      <c r="F1141" s="333"/>
      <c r="G1141" s="334">
        <v>0</v>
      </c>
      <c r="H1141" s="334"/>
      <c r="I1141" s="334">
        <v>0</v>
      </c>
      <c r="J1141" s="334"/>
      <c r="K1141" s="334">
        <v>0</v>
      </c>
      <c r="L1141" s="334"/>
      <c r="M1141" s="14"/>
    </row>
    <row r="1142" spans="1:13" ht="15">
      <c r="A1142" s="9"/>
      <c r="B1142" s="14"/>
      <c r="C1142" s="14"/>
      <c r="D1142" s="14"/>
      <c r="E1142" s="14"/>
      <c r="F1142" s="14"/>
      <c r="G1142" s="14"/>
      <c r="H1142" s="14"/>
      <c r="I1142" s="14"/>
      <c r="J1142" s="14"/>
      <c r="K1142" s="14"/>
      <c r="L1142" s="14"/>
      <c r="M1142" s="14"/>
    </row>
    <row r="1143" spans="1:13" ht="15">
      <c r="A1143" s="257" t="s">
        <v>834</v>
      </c>
      <c r="B1143" s="257"/>
      <c r="C1143" s="257"/>
      <c r="D1143" s="257"/>
      <c r="E1143" s="257"/>
      <c r="F1143" s="257"/>
      <c r="G1143" s="257"/>
      <c r="H1143" s="257"/>
      <c r="I1143" s="257"/>
      <c r="J1143" s="257"/>
      <c r="K1143" s="257"/>
      <c r="L1143" s="257"/>
      <c r="M1143" s="257"/>
    </row>
    <row r="1144" spans="1:13" ht="15">
      <c r="A1144" s="52"/>
      <c r="B1144" s="52"/>
      <c r="C1144" s="52"/>
      <c r="D1144" s="52"/>
      <c r="E1144" s="52"/>
      <c r="F1144" s="52"/>
      <c r="G1144" s="52"/>
      <c r="H1144" s="52"/>
      <c r="I1144" s="52"/>
      <c r="J1144" s="52"/>
      <c r="K1144" s="52"/>
      <c r="L1144" s="52"/>
      <c r="M1144" s="52"/>
    </row>
    <row r="1145" spans="1:13" ht="15">
      <c r="A1145" s="52"/>
      <c r="B1145" s="14"/>
      <c r="C1145" s="328"/>
      <c r="D1145" s="328"/>
      <c r="E1145" s="328"/>
      <c r="F1145" s="328"/>
      <c r="G1145" s="328"/>
      <c r="H1145" s="329" t="s">
        <v>796</v>
      </c>
      <c r="I1145" s="329"/>
      <c r="J1145" s="330" t="s">
        <v>327</v>
      </c>
      <c r="K1145" s="330"/>
      <c r="L1145" s="52"/>
      <c r="M1145" s="52"/>
    </row>
    <row r="1146" spans="1:13" ht="15" customHeight="1">
      <c r="A1146" s="52"/>
      <c r="B1146" s="14"/>
      <c r="C1146" s="323" t="s">
        <v>797</v>
      </c>
      <c r="D1146" s="323"/>
      <c r="E1146" s="323"/>
      <c r="F1146" s="323"/>
      <c r="G1146" s="323"/>
      <c r="H1146" s="332">
        <v>121.8</v>
      </c>
      <c r="I1146" s="332"/>
      <c r="J1146" s="327"/>
      <c r="K1146" s="327"/>
      <c r="L1146" s="52"/>
      <c r="M1146" s="52"/>
    </row>
    <row r="1147" spans="1:13" ht="15" customHeight="1">
      <c r="A1147" s="52"/>
      <c r="B1147" s="14"/>
      <c r="C1147" s="323" t="s">
        <v>798</v>
      </c>
      <c r="D1147" s="323"/>
      <c r="E1147" s="323"/>
      <c r="F1147" s="323"/>
      <c r="G1147" s="323"/>
      <c r="H1147" s="332">
        <v>121.8</v>
      </c>
      <c r="I1147" s="332"/>
      <c r="J1147" s="327"/>
      <c r="K1147" s="327"/>
      <c r="L1147" s="52"/>
      <c r="M1147" s="52"/>
    </row>
    <row r="1148" spans="1:13" ht="15" customHeight="1">
      <c r="A1148" s="52"/>
      <c r="B1148" s="14"/>
      <c r="C1148" s="323" t="s">
        <v>799</v>
      </c>
      <c r="D1148" s="323"/>
      <c r="E1148" s="323"/>
      <c r="F1148" s="323"/>
      <c r="G1148" s="323"/>
      <c r="H1148" s="332">
        <v>0</v>
      </c>
      <c r="I1148" s="332"/>
      <c r="J1148" s="327"/>
      <c r="K1148" s="327"/>
      <c r="L1148" s="52"/>
      <c r="M1148" s="52"/>
    </row>
    <row r="1149" spans="1:13" ht="15" customHeight="1">
      <c r="A1149" s="52"/>
      <c r="B1149" s="14"/>
      <c r="C1149" s="323" t="s">
        <v>800</v>
      </c>
      <c r="D1149" s="323"/>
      <c r="E1149" s="323"/>
      <c r="F1149" s="323"/>
      <c r="G1149" s="323"/>
      <c r="H1149" s="324">
        <v>0</v>
      </c>
      <c r="I1149" s="324"/>
      <c r="J1149" s="325">
        <v>0</v>
      </c>
      <c r="K1149" s="325"/>
      <c r="L1149" s="52"/>
      <c r="M1149" s="52"/>
    </row>
    <row r="1150" spans="1:13" ht="15" customHeight="1">
      <c r="A1150" s="52"/>
      <c r="B1150" s="14"/>
      <c r="C1150" s="323" t="s">
        <v>801</v>
      </c>
      <c r="D1150" s="323"/>
      <c r="E1150" s="323"/>
      <c r="F1150" s="323"/>
      <c r="G1150" s="323"/>
      <c r="H1150" s="332">
        <v>29.4</v>
      </c>
      <c r="I1150" s="332"/>
      <c r="J1150" s="325"/>
      <c r="K1150" s="325"/>
      <c r="L1150" s="52"/>
      <c r="M1150" s="52"/>
    </row>
    <row r="1151" spans="1:13" ht="15" customHeight="1">
      <c r="A1151" s="52"/>
      <c r="B1151" s="14"/>
      <c r="C1151" s="323" t="s">
        <v>802</v>
      </c>
      <c r="D1151" s="323"/>
      <c r="E1151" s="323"/>
      <c r="F1151" s="323"/>
      <c r="G1151" s="323"/>
      <c r="H1151" s="324">
        <v>29.4</v>
      </c>
      <c r="I1151" s="324"/>
      <c r="J1151" s="325"/>
      <c r="K1151" s="325"/>
      <c r="L1151" s="52"/>
      <c r="M1151" s="52"/>
    </row>
    <row r="1152" spans="1:13" ht="15" customHeight="1">
      <c r="A1152" s="52"/>
      <c r="B1152" s="14"/>
      <c r="C1152" s="323" t="s">
        <v>803</v>
      </c>
      <c r="D1152" s="323"/>
      <c r="E1152" s="323"/>
      <c r="F1152" s="323"/>
      <c r="G1152" s="323"/>
      <c r="H1152" s="324"/>
      <c r="I1152" s="324"/>
      <c r="J1152" s="325">
        <v>0</v>
      </c>
      <c r="K1152" s="325"/>
      <c r="L1152" s="52"/>
      <c r="M1152" s="52"/>
    </row>
    <row r="1153" spans="1:13" ht="15">
      <c r="A1153" s="52"/>
      <c r="B1153" s="52"/>
      <c r="C1153" s="52"/>
      <c r="D1153" s="52"/>
      <c r="E1153" s="52"/>
      <c r="F1153" s="52"/>
      <c r="G1153" s="52"/>
      <c r="H1153" s="52"/>
      <c r="I1153" s="52"/>
      <c r="J1153" s="52"/>
      <c r="K1153" s="52"/>
      <c r="L1153" s="52"/>
      <c r="M1153" s="52"/>
    </row>
    <row r="1154" spans="1:13" ht="45.75" customHeight="1">
      <c r="A1154" s="331" t="s">
        <v>835</v>
      </c>
      <c r="B1154" s="331"/>
      <c r="C1154" s="331"/>
      <c r="D1154" s="331"/>
      <c r="E1154" s="331"/>
      <c r="F1154" s="331"/>
      <c r="G1154" s="331"/>
      <c r="H1154" s="331"/>
      <c r="I1154" s="331"/>
      <c r="J1154" s="331"/>
      <c r="K1154" s="331"/>
      <c r="L1154" s="331"/>
      <c r="M1154" s="331"/>
    </row>
    <row r="1155" spans="1:13" ht="15" hidden="1">
      <c r="A1155" s="292" t="s">
        <v>102</v>
      </c>
      <c r="B1155" s="292"/>
      <c r="C1155" s="292"/>
      <c r="D1155" s="292"/>
      <c r="E1155" s="292"/>
      <c r="F1155" s="292"/>
      <c r="G1155" s="292"/>
      <c r="H1155" s="292"/>
      <c r="I1155" s="292"/>
      <c r="J1155" s="292"/>
      <c r="K1155" s="292"/>
      <c r="L1155" s="292"/>
      <c r="M1155" s="292"/>
    </row>
    <row r="1156" spans="1:13" ht="39.6" hidden="1" customHeight="1">
      <c r="A1156" s="292" t="s">
        <v>836</v>
      </c>
      <c r="B1156" s="292"/>
      <c r="C1156" s="292"/>
      <c r="D1156" s="292"/>
      <c r="E1156" s="292"/>
      <c r="F1156" s="292"/>
      <c r="G1156" s="292"/>
      <c r="H1156" s="292"/>
      <c r="I1156" s="292"/>
      <c r="J1156" s="292"/>
      <c r="K1156" s="292"/>
      <c r="L1156" s="292"/>
      <c r="M1156" s="292"/>
    </row>
    <row r="1157" spans="1:13" ht="15">
      <c r="A1157" s="203"/>
      <c r="B1157" s="14"/>
      <c r="C1157" s="14"/>
      <c r="D1157" s="14"/>
      <c r="E1157" s="14"/>
      <c r="F1157" s="14"/>
      <c r="G1157" s="14"/>
      <c r="H1157" s="14"/>
      <c r="I1157" s="14"/>
      <c r="J1157" s="14"/>
      <c r="K1157" s="14"/>
      <c r="L1157" s="14"/>
      <c r="M1157" s="14"/>
    </row>
    <row r="1158" spans="1:13" ht="15.75">
      <c r="A1158" s="272" t="s">
        <v>837</v>
      </c>
      <c r="B1158" s="272"/>
      <c r="C1158" s="272"/>
      <c r="D1158" s="272"/>
      <c r="E1158" s="272"/>
      <c r="F1158" s="272"/>
      <c r="G1158" s="272"/>
      <c r="H1158" s="272"/>
      <c r="I1158" s="272"/>
      <c r="J1158" s="272"/>
      <c r="K1158" s="272"/>
      <c r="L1158" s="272"/>
      <c r="M1158" s="272"/>
    </row>
    <row r="1159" spans="1:13" ht="8.25" customHeight="1">
      <c r="A1159" s="22"/>
      <c r="B1159" s="22"/>
      <c r="C1159" s="22"/>
      <c r="D1159" s="22"/>
      <c r="E1159" s="22"/>
      <c r="F1159" s="22"/>
      <c r="G1159" s="22"/>
      <c r="H1159" s="22"/>
      <c r="I1159" s="22"/>
      <c r="J1159" s="22"/>
      <c r="K1159" s="22"/>
      <c r="L1159" s="22"/>
      <c r="M1159" s="22"/>
    </row>
    <row r="1160" spans="1:13" ht="37.5" hidden="1" customHeight="1">
      <c r="A1160" s="245" t="s">
        <v>805</v>
      </c>
      <c r="B1160" s="245"/>
      <c r="C1160" s="245"/>
      <c r="D1160" s="245"/>
      <c r="E1160" s="245"/>
      <c r="F1160" s="245"/>
      <c r="G1160" s="245"/>
      <c r="H1160" s="245"/>
      <c r="I1160" s="245"/>
      <c r="J1160" s="245"/>
      <c r="K1160" s="245"/>
      <c r="L1160" s="245"/>
      <c r="M1160" s="245"/>
    </row>
    <row r="1161" spans="1:13" ht="17.45" customHeight="1">
      <c r="A1161" s="257" t="s">
        <v>838</v>
      </c>
      <c r="B1161" s="257"/>
      <c r="C1161" s="257"/>
      <c r="D1161" s="257"/>
      <c r="E1161" s="257"/>
      <c r="F1161" s="257"/>
      <c r="G1161" s="257"/>
      <c r="H1161" s="257"/>
      <c r="I1161" s="257"/>
      <c r="J1161" s="257"/>
      <c r="K1161" s="257"/>
      <c r="L1161" s="257"/>
      <c r="M1161" s="257"/>
    </row>
    <row r="1162" spans="1:13" ht="15">
      <c r="A1162" s="52"/>
      <c r="B1162" s="52"/>
      <c r="C1162" s="52"/>
      <c r="D1162" s="52"/>
      <c r="E1162" s="52"/>
      <c r="F1162" s="52"/>
      <c r="G1162" s="52"/>
      <c r="H1162" s="52"/>
      <c r="I1162" s="52"/>
      <c r="J1162" s="52"/>
      <c r="K1162" s="52"/>
      <c r="L1162" s="52"/>
      <c r="M1162" s="52"/>
    </row>
    <row r="1163" spans="1:13" ht="15.6" customHeight="1">
      <c r="A1163" s="52"/>
      <c r="B1163" s="52"/>
      <c r="C1163" s="328"/>
      <c r="D1163" s="328"/>
      <c r="E1163" s="328"/>
      <c r="F1163" s="328"/>
      <c r="G1163" s="328"/>
      <c r="H1163" s="329" t="s">
        <v>796</v>
      </c>
      <c r="I1163" s="329"/>
      <c r="J1163" s="330" t="s">
        <v>327</v>
      </c>
      <c r="K1163" s="330"/>
      <c r="L1163" s="52"/>
      <c r="M1163" s="52"/>
    </row>
    <row r="1164" spans="1:13" ht="15.6" customHeight="1">
      <c r="A1164" s="52"/>
      <c r="B1164" s="52"/>
      <c r="C1164" s="323" t="s">
        <v>797</v>
      </c>
      <c r="D1164" s="323"/>
      <c r="E1164" s="323"/>
      <c r="F1164" s="323"/>
      <c r="G1164" s="323"/>
      <c r="H1164" s="326">
        <v>7639.48</v>
      </c>
      <c r="I1164" s="326"/>
      <c r="J1164" s="327"/>
      <c r="K1164" s="327"/>
      <c r="L1164" s="52"/>
      <c r="M1164" s="52"/>
    </row>
    <row r="1165" spans="1:13" ht="15.6" customHeight="1">
      <c r="A1165" s="52"/>
      <c r="B1165" s="52"/>
      <c r="C1165" s="323" t="s">
        <v>798</v>
      </c>
      <c r="D1165" s="323"/>
      <c r="E1165" s="323"/>
      <c r="F1165" s="323"/>
      <c r="G1165" s="323"/>
      <c r="H1165" s="326">
        <v>6792.52</v>
      </c>
      <c r="I1165" s="326"/>
      <c r="J1165" s="327"/>
      <c r="K1165" s="327"/>
      <c r="L1165" s="52"/>
      <c r="M1165" s="52"/>
    </row>
    <row r="1166" spans="1:13" ht="15.6" customHeight="1">
      <c r="A1166" s="52"/>
      <c r="B1166" s="52"/>
      <c r="C1166" s="323" t="s">
        <v>799</v>
      </c>
      <c r="D1166" s="323"/>
      <c r="E1166" s="323"/>
      <c r="F1166" s="323"/>
      <c r="G1166" s="323"/>
      <c r="H1166" s="326">
        <v>846.96</v>
      </c>
      <c r="I1166" s="326"/>
      <c r="J1166" s="327"/>
      <c r="K1166" s="327"/>
      <c r="L1166" s="52"/>
      <c r="M1166" s="52"/>
    </row>
    <row r="1167" spans="1:13" ht="15.6" customHeight="1">
      <c r="A1167" s="52"/>
      <c r="B1167" s="52"/>
      <c r="C1167" s="323" t="s">
        <v>800</v>
      </c>
      <c r="D1167" s="323"/>
      <c r="E1167" s="323"/>
      <c r="F1167" s="323"/>
      <c r="G1167" s="323"/>
      <c r="H1167" s="324">
        <v>-9.0949470177292824E-13</v>
      </c>
      <c r="I1167" s="324"/>
      <c r="J1167" s="325">
        <v>-1.190519121423092E-16</v>
      </c>
      <c r="K1167" s="325"/>
      <c r="L1167" s="52"/>
      <c r="M1167" s="52"/>
    </row>
    <row r="1168" spans="1:13" ht="15.6" customHeight="1">
      <c r="A1168" s="52"/>
      <c r="B1168" s="52"/>
      <c r="C1168" s="323" t="s">
        <v>801</v>
      </c>
      <c r="D1168" s="323"/>
      <c r="E1168" s="323"/>
      <c r="F1168" s="323"/>
      <c r="G1168" s="323"/>
      <c r="H1168" s="326">
        <v>3269.57</v>
      </c>
      <c r="I1168" s="326"/>
      <c r="J1168" s="325"/>
      <c r="K1168" s="325"/>
      <c r="L1168" s="52"/>
      <c r="M1168" s="52"/>
    </row>
    <row r="1169" spans="1:13" ht="15.6" customHeight="1">
      <c r="A1169" s="52"/>
      <c r="B1169" s="52"/>
      <c r="C1169" s="323" t="s">
        <v>802</v>
      </c>
      <c r="D1169" s="323"/>
      <c r="E1169" s="323"/>
      <c r="F1169" s="323"/>
      <c r="G1169" s="323"/>
      <c r="H1169" s="324">
        <v>3269.5699999999993</v>
      </c>
      <c r="I1169" s="324"/>
      <c r="J1169" s="325"/>
      <c r="K1169" s="325"/>
      <c r="L1169" s="52"/>
      <c r="M1169" s="52"/>
    </row>
    <row r="1170" spans="1:13" ht="15.6" customHeight="1">
      <c r="A1170" s="52"/>
      <c r="B1170" s="52"/>
      <c r="C1170" s="323" t="s">
        <v>803</v>
      </c>
      <c r="D1170" s="323"/>
      <c r="E1170" s="323"/>
      <c r="F1170" s="323"/>
      <c r="G1170" s="323"/>
      <c r="H1170" s="324">
        <v>409.28</v>
      </c>
      <c r="I1170" s="324"/>
      <c r="J1170" s="325">
        <v>0.12517854029734798</v>
      </c>
      <c r="K1170" s="325"/>
      <c r="L1170" s="52"/>
      <c r="M1170" s="52"/>
    </row>
    <row r="1171" spans="1:13" ht="10.9" customHeight="1">
      <c r="A1171" s="14"/>
      <c r="B1171" s="14"/>
      <c r="C1171" s="33"/>
      <c r="D1171" s="33"/>
      <c r="E1171" s="33"/>
      <c r="F1171" s="33"/>
      <c r="G1171" s="33"/>
      <c r="H1171" s="33"/>
      <c r="I1171" s="33"/>
      <c r="J1171" s="33"/>
      <c r="K1171" s="33"/>
      <c r="L1171" s="14"/>
      <c r="M1171" s="14"/>
    </row>
    <row r="1172" spans="1:13" ht="15" hidden="1">
      <c r="A1172" s="257" t="s">
        <v>804</v>
      </c>
      <c r="B1172" s="257"/>
      <c r="C1172" s="257"/>
      <c r="D1172" s="257"/>
      <c r="E1172" s="257"/>
      <c r="F1172" s="257"/>
      <c r="G1172" s="257"/>
      <c r="H1172" s="257"/>
      <c r="I1172" s="257"/>
      <c r="J1172" s="257"/>
      <c r="K1172" s="257"/>
      <c r="L1172" s="257"/>
      <c r="M1172" s="257"/>
    </row>
    <row r="1173" spans="1:13" ht="15" hidden="1">
      <c r="A1173" s="52"/>
      <c r="B1173" s="52"/>
      <c r="C1173" s="52"/>
      <c r="D1173" s="52"/>
      <c r="E1173" s="52"/>
      <c r="F1173" s="52"/>
      <c r="G1173" s="52"/>
      <c r="H1173" s="52"/>
      <c r="I1173" s="52"/>
      <c r="J1173" s="52"/>
      <c r="K1173" s="52"/>
      <c r="L1173" s="52"/>
      <c r="M1173" s="52"/>
    </row>
    <row r="1174" spans="1:13" ht="15.75">
      <c r="A1174" s="272" t="s">
        <v>839</v>
      </c>
      <c r="B1174" s="272"/>
      <c r="C1174" s="272"/>
      <c r="D1174" s="272"/>
      <c r="E1174" s="272"/>
      <c r="F1174" s="272"/>
      <c r="G1174" s="272"/>
      <c r="H1174" s="272"/>
      <c r="I1174" s="272"/>
      <c r="J1174" s="272"/>
      <c r="K1174" s="272"/>
      <c r="L1174" s="272"/>
      <c r="M1174" s="272"/>
    </row>
    <row r="1175" spans="1:13" ht="8.25" customHeight="1">
      <c r="A1175" s="22"/>
      <c r="B1175" s="22"/>
      <c r="C1175" s="22"/>
      <c r="D1175" s="22"/>
      <c r="E1175" s="22"/>
      <c r="F1175" s="22"/>
      <c r="G1175" s="22"/>
      <c r="H1175" s="22"/>
      <c r="I1175" s="22"/>
      <c r="J1175" s="22"/>
      <c r="K1175" s="22"/>
      <c r="L1175" s="22"/>
      <c r="M1175" s="22"/>
    </row>
    <row r="1176" spans="1:13" ht="30.75" customHeight="1">
      <c r="A1176" s="257" t="s">
        <v>840</v>
      </c>
      <c r="B1176" s="257"/>
      <c r="C1176" s="257"/>
      <c r="D1176" s="257"/>
      <c r="E1176" s="257"/>
      <c r="F1176" s="257"/>
      <c r="G1176" s="257"/>
      <c r="H1176" s="257"/>
      <c r="I1176" s="257"/>
      <c r="J1176" s="257"/>
      <c r="K1176" s="257"/>
      <c r="L1176" s="257"/>
      <c r="M1176" s="257"/>
    </row>
    <row r="1177" spans="1:13" ht="15">
      <c r="A1177" s="14"/>
      <c r="B1177" s="14"/>
      <c r="C1177" s="14"/>
      <c r="D1177" s="14"/>
      <c r="E1177" s="14"/>
      <c r="F1177" s="14"/>
      <c r="G1177" s="14"/>
      <c r="H1177" s="14"/>
      <c r="I1177" s="14"/>
      <c r="J1177" s="14"/>
      <c r="K1177" s="14"/>
      <c r="L1177" s="14"/>
      <c r="M1177" s="14"/>
    </row>
    <row r="1178" spans="1:13" ht="14.45" customHeight="1">
      <c r="A1178" s="9"/>
      <c r="B1178" s="259" t="s">
        <v>671</v>
      </c>
      <c r="C1178" s="259"/>
      <c r="D1178" s="259"/>
      <c r="E1178" s="259"/>
      <c r="F1178" s="259"/>
      <c r="G1178" s="318" t="s">
        <v>672</v>
      </c>
      <c r="H1178" s="318"/>
      <c r="I1178" s="319" t="s">
        <v>673</v>
      </c>
      <c r="J1178" s="320"/>
      <c r="K1178" s="318" t="s">
        <v>841</v>
      </c>
      <c r="L1178" s="318"/>
      <c r="M1178" s="14"/>
    </row>
    <row r="1179" spans="1:13" ht="15">
      <c r="A1179" s="9"/>
      <c r="B1179" s="259"/>
      <c r="C1179" s="259"/>
      <c r="D1179" s="259"/>
      <c r="E1179" s="259"/>
      <c r="F1179" s="259"/>
      <c r="G1179" s="318"/>
      <c r="H1179" s="318"/>
      <c r="I1179" s="321"/>
      <c r="J1179" s="322"/>
      <c r="K1179" s="318"/>
      <c r="L1179" s="318"/>
      <c r="M1179" s="14"/>
    </row>
    <row r="1180" spans="1:13" ht="15">
      <c r="A1180" s="9"/>
      <c r="B1180" s="204">
        <v>101</v>
      </c>
      <c r="C1180" s="258" t="s">
        <v>842</v>
      </c>
      <c r="D1180" s="258"/>
      <c r="E1180" s="258"/>
      <c r="F1180" s="258"/>
      <c r="G1180" s="260">
        <v>107659.5</v>
      </c>
      <c r="H1180" s="260"/>
      <c r="I1180" s="260">
        <v>112995.45</v>
      </c>
      <c r="J1180" s="260"/>
      <c r="K1180" s="314">
        <v>5335.9499999999971</v>
      </c>
      <c r="L1180" s="314"/>
      <c r="M1180" s="14"/>
    </row>
    <row r="1181" spans="1:13" ht="15">
      <c r="A1181" s="9"/>
      <c r="B1181" s="204">
        <v>102</v>
      </c>
      <c r="C1181" s="258" t="s">
        <v>843</v>
      </c>
      <c r="D1181" s="258"/>
      <c r="E1181" s="258"/>
      <c r="F1181" s="258"/>
      <c r="G1181" s="260">
        <v>9266.19</v>
      </c>
      <c r="H1181" s="260"/>
      <c r="I1181" s="260">
        <v>10380.42</v>
      </c>
      <c r="J1181" s="260"/>
      <c r="K1181" s="314">
        <v>1114.2299999999996</v>
      </c>
      <c r="L1181" s="314"/>
      <c r="M1181" s="14"/>
    </row>
    <row r="1182" spans="1:13" ht="15">
      <c r="A1182" s="9"/>
      <c r="B1182" s="204">
        <v>103</v>
      </c>
      <c r="C1182" s="258" t="s">
        <v>844</v>
      </c>
      <c r="D1182" s="258"/>
      <c r="E1182" s="258"/>
      <c r="F1182" s="258"/>
      <c r="G1182" s="260">
        <v>131209.21</v>
      </c>
      <c r="H1182" s="260"/>
      <c r="I1182" s="260">
        <v>143415.94</v>
      </c>
      <c r="J1182" s="260"/>
      <c r="K1182" s="314">
        <v>12206.73000000001</v>
      </c>
      <c r="L1182" s="314"/>
      <c r="M1182" s="14"/>
    </row>
    <row r="1183" spans="1:13" ht="15">
      <c r="A1183" s="9"/>
      <c r="B1183" s="204">
        <v>104</v>
      </c>
      <c r="C1183" s="258" t="s">
        <v>845</v>
      </c>
      <c r="D1183" s="258"/>
      <c r="E1183" s="258"/>
      <c r="F1183" s="258"/>
      <c r="G1183" s="260">
        <v>163261.79</v>
      </c>
      <c r="H1183" s="260"/>
      <c r="I1183" s="260">
        <v>180621.55</v>
      </c>
      <c r="J1183" s="260"/>
      <c r="K1183" s="314">
        <v>17359.75999999998</v>
      </c>
      <c r="L1183" s="314"/>
      <c r="M1183" s="14"/>
    </row>
    <row r="1184" spans="1:13" ht="15">
      <c r="A1184" s="9"/>
      <c r="B1184" s="204">
        <v>105</v>
      </c>
      <c r="C1184" s="258" t="s">
        <v>846</v>
      </c>
      <c r="D1184" s="258"/>
      <c r="E1184" s="258"/>
      <c r="F1184" s="258"/>
      <c r="G1184" s="260">
        <v>0</v>
      </c>
      <c r="H1184" s="260"/>
      <c r="I1184" s="260">
        <v>0</v>
      </c>
      <c r="J1184" s="260"/>
      <c r="K1184" s="314">
        <v>0</v>
      </c>
      <c r="L1184" s="314"/>
      <c r="M1184" s="14"/>
    </row>
    <row r="1185" spans="1:17" ht="15">
      <c r="A1185" s="9"/>
      <c r="B1185" s="204">
        <v>106</v>
      </c>
      <c r="C1185" s="258" t="s">
        <v>847</v>
      </c>
      <c r="D1185" s="258"/>
      <c r="E1185" s="258"/>
      <c r="F1185" s="258"/>
      <c r="G1185" s="260">
        <v>0</v>
      </c>
      <c r="H1185" s="260"/>
      <c r="I1185" s="260">
        <v>0</v>
      </c>
      <c r="J1185" s="260"/>
      <c r="K1185" s="314">
        <v>0</v>
      </c>
      <c r="L1185" s="314"/>
      <c r="M1185" s="14"/>
    </row>
    <row r="1186" spans="1:17" ht="15">
      <c r="A1186" s="9"/>
      <c r="B1186" s="204">
        <v>107</v>
      </c>
      <c r="C1186" s="258" t="s">
        <v>848</v>
      </c>
      <c r="D1186" s="258"/>
      <c r="E1186" s="258"/>
      <c r="F1186" s="258"/>
      <c r="G1186" s="260">
        <v>35160.699999999997</v>
      </c>
      <c r="H1186" s="260"/>
      <c r="I1186" s="260">
        <v>34882.58</v>
      </c>
      <c r="J1186" s="260"/>
      <c r="K1186" s="314">
        <v>-278.11999999999534</v>
      </c>
      <c r="L1186" s="314"/>
      <c r="M1186" s="14"/>
    </row>
    <row r="1187" spans="1:17" ht="15">
      <c r="A1187" s="9"/>
      <c r="B1187" s="204">
        <v>108</v>
      </c>
      <c r="C1187" s="258" t="s">
        <v>849</v>
      </c>
      <c r="D1187" s="258"/>
      <c r="E1187" s="258"/>
      <c r="F1187" s="258"/>
      <c r="G1187" s="260">
        <v>0</v>
      </c>
      <c r="H1187" s="260"/>
      <c r="I1187" s="260">
        <v>0</v>
      </c>
      <c r="J1187" s="260"/>
      <c r="K1187" s="314">
        <v>0</v>
      </c>
      <c r="L1187" s="314"/>
      <c r="M1187" s="14"/>
    </row>
    <row r="1188" spans="1:17" ht="15">
      <c r="A1188" s="9"/>
      <c r="B1188" s="204">
        <v>109</v>
      </c>
      <c r="C1188" s="258" t="s">
        <v>850</v>
      </c>
      <c r="D1188" s="258"/>
      <c r="E1188" s="258"/>
      <c r="F1188" s="258"/>
      <c r="G1188" s="260">
        <v>0</v>
      </c>
      <c r="H1188" s="260"/>
      <c r="I1188" s="260">
        <v>0</v>
      </c>
      <c r="J1188" s="260"/>
      <c r="K1188" s="314">
        <v>0</v>
      </c>
      <c r="L1188" s="314"/>
      <c r="M1188" s="14"/>
    </row>
    <row r="1189" spans="1:17" ht="15">
      <c r="A1189" s="9"/>
      <c r="B1189" s="204">
        <v>110</v>
      </c>
      <c r="C1189" s="258" t="s">
        <v>851</v>
      </c>
      <c r="D1189" s="258"/>
      <c r="E1189" s="258"/>
      <c r="F1189" s="258"/>
      <c r="G1189" s="260">
        <v>15607.07</v>
      </c>
      <c r="H1189" s="260"/>
      <c r="I1189" s="260">
        <v>14852.16</v>
      </c>
      <c r="J1189" s="260"/>
      <c r="K1189" s="314">
        <v>-754.90999999999985</v>
      </c>
      <c r="L1189" s="314"/>
      <c r="M1189" s="14"/>
    </row>
    <row r="1190" spans="1:17" s="63" customFormat="1" ht="15.75">
      <c r="A1190" s="184"/>
      <c r="B1190" s="315" t="s">
        <v>143</v>
      </c>
      <c r="C1190" s="315"/>
      <c r="D1190" s="315"/>
      <c r="E1190" s="315"/>
      <c r="F1190" s="315"/>
      <c r="G1190" s="316">
        <v>462164.46</v>
      </c>
      <c r="H1190" s="316"/>
      <c r="I1190" s="316">
        <v>497148.1</v>
      </c>
      <c r="J1190" s="316"/>
      <c r="K1190" s="317">
        <v>34983.639999999956</v>
      </c>
      <c r="L1190" s="317"/>
      <c r="M1190" s="205"/>
      <c r="N1190" s="62"/>
      <c r="Q1190" s="64"/>
    </row>
    <row r="1191" spans="1:17" ht="15">
      <c r="A1191" s="9"/>
      <c r="B1191" s="14"/>
      <c r="C1191" s="14"/>
      <c r="D1191" s="14"/>
      <c r="E1191" s="14"/>
      <c r="F1191" s="14"/>
      <c r="G1191" s="14"/>
      <c r="H1191" s="14"/>
      <c r="I1191" s="14"/>
      <c r="J1191" s="14"/>
      <c r="K1191" s="14"/>
      <c r="L1191" s="14"/>
      <c r="M1191" s="14"/>
    </row>
    <row r="1192" spans="1:17" ht="15.75">
      <c r="A1192" s="272" t="s">
        <v>852</v>
      </c>
      <c r="B1192" s="272"/>
      <c r="C1192" s="272"/>
      <c r="D1192" s="272"/>
      <c r="E1192" s="272"/>
      <c r="F1192" s="272"/>
      <c r="G1192" s="272"/>
      <c r="H1192" s="272"/>
      <c r="I1192" s="272"/>
      <c r="J1192" s="272"/>
      <c r="K1192" s="272"/>
      <c r="L1192" s="272"/>
      <c r="M1192" s="272"/>
    </row>
    <row r="1193" spans="1:17" ht="8.25" customHeight="1">
      <c r="A1193" s="22"/>
      <c r="B1193" s="22"/>
      <c r="C1193" s="22"/>
      <c r="D1193" s="22"/>
      <c r="E1193" s="22"/>
      <c r="F1193" s="22"/>
      <c r="G1193" s="22"/>
      <c r="H1193" s="22"/>
      <c r="I1193" s="22"/>
      <c r="J1193" s="22"/>
      <c r="K1193" s="22"/>
      <c r="L1193" s="22"/>
      <c r="M1193" s="22"/>
    </row>
    <row r="1194" spans="1:17" ht="15">
      <c r="A1194" s="245" t="s">
        <v>853</v>
      </c>
      <c r="B1194" s="245"/>
      <c r="C1194" s="245"/>
      <c r="D1194" s="245"/>
      <c r="E1194" s="245"/>
      <c r="F1194" s="245"/>
      <c r="G1194" s="245"/>
      <c r="H1194" s="245"/>
      <c r="I1194" s="245"/>
      <c r="J1194" s="245"/>
      <c r="K1194" s="245"/>
      <c r="L1194" s="245"/>
      <c r="M1194" s="245"/>
    </row>
    <row r="1195" spans="1:17" ht="73.150000000000006" customHeight="1">
      <c r="A1195" s="311" t="s">
        <v>854</v>
      </c>
      <c r="B1195" s="245"/>
      <c r="C1195" s="245"/>
      <c r="D1195" s="245"/>
      <c r="E1195" s="245"/>
      <c r="F1195" s="245"/>
      <c r="G1195" s="245"/>
      <c r="H1195" s="245"/>
      <c r="I1195" s="245"/>
      <c r="J1195" s="245"/>
      <c r="K1195" s="245"/>
      <c r="L1195" s="245"/>
      <c r="M1195" s="245"/>
    </row>
    <row r="1196" spans="1:17" ht="51.75" customHeight="1">
      <c r="A1196" s="311" t="s">
        <v>855</v>
      </c>
      <c r="B1196" s="245"/>
      <c r="C1196" s="245"/>
      <c r="D1196" s="245"/>
      <c r="E1196" s="245"/>
      <c r="F1196" s="245"/>
      <c r="G1196" s="245"/>
      <c r="H1196" s="245"/>
      <c r="I1196" s="245"/>
      <c r="J1196" s="245"/>
      <c r="K1196" s="245"/>
      <c r="L1196" s="245"/>
      <c r="M1196" s="245"/>
    </row>
    <row r="1197" spans="1:17" ht="41.25" customHeight="1">
      <c r="A1197" s="311" t="s">
        <v>856</v>
      </c>
      <c r="B1197" s="245"/>
      <c r="C1197" s="245"/>
      <c r="D1197" s="245"/>
      <c r="E1197" s="245"/>
      <c r="F1197" s="245"/>
      <c r="G1197" s="245"/>
      <c r="H1197" s="245"/>
      <c r="I1197" s="245"/>
      <c r="J1197" s="245"/>
      <c r="K1197" s="245"/>
      <c r="L1197" s="245"/>
      <c r="M1197" s="245"/>
    </row>
    <row r="1198" spans="1:17" ht="19.5" hidden="1" customHeight="1">
      <c r="A1198" s="311" t="s">
        <v>857</v>
      </c>
      <c r="B1198" s="245"/>
      <c r="C1198" s="245"/>
      <c r="D1198" s="245"/>
      <c r="E1198" s="245"/>
      <c r="F1198" s="245"/>
      <c r="G1198" s="245"/>
      <c r="H1198" s="245"/>
      <c r="I1198" s="245"/>
      <c r="J1198" s="245"/>
      <c r="K1198" s="245"/>
      <c r="L1198" s="245"/>
      <c r="M1198" s="245"/>
    </row>
    <row r="1199" spans="1:17" ht="19.5" customHeight="1">
      <c r="A1199" s="311" t="s">
        <v>858</v>
      </c>
      <c r="B1199" s="245"/>
      <c r="C1199" s="245"/>
      <c r="D1199" s="245"/>
      <c r="E1199" s="245"/>
      <c r="F1199" s="245"/>
      <c r="G1199" s="245"/>
      <c r="H1199" s="245"/>
      <c r="I1199" s="245"/>
      <c r="J1199" s="245"/>
      <c r="K1199" s="245"/>
      <c r="L1199" s="245"/>
      <c r="M1199" s="245"/>
    </row>
    <row r="1200" spans="1:17" ht="67.900000000000006" customHeight="1">
      <c r="A1200" s="311" t="s">
        <v>859</v>
      </c>
      <c r="B1200" s="245"/>
      <c r="C1200" s="245"/>
      <c r="D1200" s="245"/>
      <c r="E1200" s="245"/>
      <c r="F1200" s="245"/>
      <c r="G1200" s="245"/>
      <c r="H1200" s="245"/>
      <c r="I1200" s="245"/>
      <c r="J1200" s="245"/>
      <c r="K1200" s="245"/>
      <c r="L1200" s="245"/>
      <c r="M1200" s="245"/>
    </row>
    <row r="1201" spans="1:15" ht="36.75" customHeight="1">
      <c r="A1201" s="311" t="s">
        <v>860</v>
      </c>
      <c r="B1201" s="245"/>
      <c r="C1201" s="245"/>
      <c r="D1201" s="245"/>
      <c r="E1201" s="245"/>
      <c r="F1201" s="245"/>
      <c r="G1201" s="245"/>
      <c r="H1201" s="245"/>
      <c r="I1201" s="245"/>
      <c r="J1201" s="245"/>
      <c r="K1201" s="245"/>
      <c r="L1201" s="245"/>
      <c r="M1201" s="245"/>
    </row>
    <row r="1202" spans="1:15" ht="15">
      <c r="A1202" s="9"/>
      <c r="B1202" s="14"/>
      <c r="C1202" s="14"/>
      <c r="D1202" s="14"/>
      <c r="E1202" s="14"/>
      <c r="F1202" s="14"/>
      <c r="G1202" s="14"/>
      <c r="H1202" s="14"/>
      <c r="I1202" s="14"/>
      <c r="J1202" s="14"/>
      <c r="K1202" s="14"/>
      <c r="L1202" s="14"/>
      <c r="M1202" s="14"/>
    </row>
    <row r="1203" spans="1:15" ht="124.5" hidden="1" customHeight="1">
      <c r="A1203" s="312" t="s">
        <v>861</v>
      </c>
      <c r="B1203" s="312"/>
      <c r="C1203" s="312"/>
      <c r="D1203" s="312"/>
      <c r="E1203" s="312"/>
      <c r="F1203" s="312"/>
      <c r="G1203" s="312"/>
      <c r="H1203" s="312"/>
      <c r="I1203" s="312"/>
      <c r="J1203" s="312"/>
      <c r="K1203" s="312"/>
      <c r="L1203" s="312"/>
      <c r="M1203" s="312"/>
    </row>
    <row r="1204" spans="1:15" ht="15">
      <c r="A1204" s="9"/>
      <c r="B1204" s="14"/>
      <c r="C1204" s="14"/>
      <c r="D1204" s="14"/>
      <c r="E1204" s="14"/>
      <c r="F1204" s="14"/>
      <c r="G1204" s="14"/>
      <c r="H1204" s="14"/>
      <c r="I1204" s="14"/>
      <c r="J1204" s="14"/>
      <c r="K1204" s="14"/>
      <c r="L1204" s="14"/>
      <c r="M1204" s="14"/>
    </row>
    <row r="1205" spans="1:15" ht="62.25" customHeight="1">
      <c r="A1205" s="245" t="s">
        <v>862</v>
      </c>
      <c r="B1205" s="245"/>
      <c r="C1205" s="245"/>
      <c r="D1205" s="245"/>
      <c r="E1205" s="245"/>
      <c r="F1205" s="245"/>
      <c r="G1205" s="245"/>
      <c r="H1205" s="245"/>
      <c r="I1205" s="245"/>
      <c r="J1205" s="245"/>
      <c r="K1205" s="245"/>
      <c r="L1205" s="245"/>
      <c r="M1205" s="245"/>
    </row>
    <row r="1206" spans="1:15" ht="34.15" customHeight="1">
      <c r="A1206" s="313" t="s">
        <v>863</v>
      </c>
      <c r="B1206" s="313"/>
      <c r="C1206" s="313"/>
      <c r="D1206" s="313"/>
      <c r="E1206" s="313"/>
      <c r="F1206" s="313"/>
      <c r="G1206" s="313"/>
      <c r="H1206" s="313"/>
      <c r="I1206" s="313"/>
      <c r="J1206" s="313"/>
      <c r="K1206" s="313"/>
      <c r="L1206" s="313"/>
      <c r="M1206" s="313"/>
    </row>
    <row r="1207" spans="1:15" ht="51.75" customHeight="1">
      <c r="A1207" s="245" t="s">
        <v>864</v>
      </c>
      <c r="B1207" s="245"/>
      <c r="C1207" s="245"/>
      <c r="D1207" s="245"/>
      <c r="E1207" s="245"/>
      <c r="F1207" s="245"/>
      <c r="G1207" s="245"/>
      <c r="H1207" s="245"/>
      <c r="I1207" s="245"/>
      <c r="J1207" s="245"/>
      <c r="K1207" s="245"/>
      <c r="L1207" s="245"/>
      <c r="M1207" s="245"/>
    </row>
    <row r="1208" spans="1:15" ht="15">
      <c r="A1208" s="14"/>
      <c r="B1208" s="14"/>
      <c r="C1208" s="14"/>
      <c r="D1208" s="14"/>
      <c r="E1208" s="14"/>
      <c r="F1208" s="14"/>
      <c r="G1208" s="14"/>
      <c r="H1208" s="14"/>
      <c r="I1208" s="14"/>
      <c r="J1208" s="14"/>
      <c r="K1208" s="14"/>
      <c r="L1208" s="14"/>
      <c r="M1208" s="14"/>
      <c r="O1208" s="14"/>
    </row>
    <row r="1209" spans="1:15" ht="15.75" customHeight="1">
      <c r="A1209" s="14"/>
      <c r="B1209" s="14"/>
      <c r="C1209" s="301"/>
      <c r="D1209" s="302"/>
      <c r="E1209" s="302"/>
      <c r="F1209" s="303"/>
      <c r="G1209" s="304" t="s">
        <v>865</v>
      </c>
      <c r="H1209" s="305"/>
      <c r="I1209" s="304" t="s">
        <v>866</v>
      </c>
      <c r="J1209" s="305"/>
      <c r="K1209" s="14"/>
      <c r="L1209" s="14"/>
      <c r="M1209" s="14"/>
      <c r="O1209" s="14"/>
    </row>
    <row r="1210" spans="1:15" ht="25.5" customHeight="1">
      <c r="A1210" s="14"/>
      <c r="B1210" s="14"/>
      <c r="C1210" s="308"/>
      <c r="D1210" s="309"/>
      <c r="E1210" s="309"/>
      <c r="F1210" s="310"/>
      <c r="G1210" s="306"/>
      <c r="H1210" s="307"/>
      <c r="I1210" s="306"/>
      <c r="J1210" s="307"/>
      <c r="K1210" s="14"/>
      <c r="L1210" s="14"/>
      <c r="M1210" s="14"/>
      <c r="O1210" s="14"/>
    </row>
    <row r="1211" spans="1:15" ht="15">
      <c r="A1211" s="14"/>
      <c r="B1211" s="14"/>
      <c r="C1211" s="295" t="s">
        <v>867</v>
      </c>
      <c r="D1211" s="295"/>
      <c r="E1211" s="295"/>
      <c r="F1211" s="295"/>
      <c r="G1211" s="299">
        <v>133290.12</v>
      </c>
      <c r="H1211" s="299"/>
      <c r="I1211" s="299">
        <v>112995.45</v>
      </c>
      <c r="J1211" s="299"/>
      <c r="K1211" s="14"/>
      <c r="L1211" s="14"/>
      <c r="M1211" s="14"/>
      <c r="O1211" s="14"/>
    </row>
    <row r="1212" spans="1:15" ht="15">
      <c r="A1212" s="14"/>
      <c r="B1212" s="14"/>
      <c r="C1212" s="295" t="s">
        <v>868</v>
      </c>
      <c r="D1212" s="295"/>
      <c r="E1212" s="295"/>
      <c r="F1212" s="295"/>
      <c r="G1212" s="299">
        <v>0</v>
      </c>
      <c r="H1212" s="299"/>
      <c r="I1212" s="299"/>
      <c r="J1212" s="299"/>
      <c r="K1212" s="14"/>
      <c r="L1212" s="14"/>
      <c r="M1212" s="14"/>
      <c r="O1212" s="14"/>
    </row>
    <row r="1213" spans="1:15" ht="15">
      <c r="A1213" s="14"/>
      <c r="B1213" s="14"/>
      <c r="C1213" s="295" t="s">
        <v>869</v>
      </c>
      <c r="D1213" s="295"/>
      <c r="E1213" s="295"/>
      <c r="F1213" s="295"/>
      <c r="G1213" s="299">
        <v>9700</v>
      </c>
      <c r="H1213" s="299"/>
      <c r="I1213" s="299">
        <v>9000</v>
      </c>
      <c r="J1213" s="299"/>
      <c r="K1213" s="14"/>
      <c r="L1213" s="14"/>
      <c r="M1213" s="14"/>
      <c r="O1213" s="14"/>
    </row>
    <row r="1214" spans="1:15" ht="25.5" customHeight="1">
      <c r="A1214" s="14"/>
      <c r="B1214" s="14"/>
      <c r="C1214" s="300" t="s">
        <v>870</v>
      </c>
      <c r="D1214" s="300"/>
      <c r="E1214" s="300"/>
      <c r="F1214" s="300"/>
      <c r="G1214" s="299"/>
      <c r="H1214" s="299"/>
      <c r="I1214" s="299"/>
      <c r="J1214" s="299"/>
      <c r="K1214" s="14"/>
      <c r="L1214" s="14"/>
      <c r="M1214" s="14"/>
      <c r="O1214" s="14"/>
    </row>
    <row r="1215" spans="1:15" ht="15">
      <c r="A1215" s="14"/>
      <c r="B1215" s="14"/>
      <c r="C1215" s="295" t="s">
        <v>871</v>
      </c>
      <c r="D1215" s="295"/>
      <c r="E1215" s="295"/>
      <c r="F1215" s="295"/>
      <c r="G1215" s="299"/>
      <c r="H1215" s="299"/>
      <c r="I1215" s="299"/>
      <c r="J1215" s="299"/>
      <c r="K1215" s="14"/>
      <c r="L1215" s="14"/>
      <c r="M1215" s="14"/>
      <c r="O1215" s="14"/>
    </row>
    <row r="1216" spans="1:15" ht="15">
      <c r="A1216" s="14"/>
      <c r="B1216" s="14"/>
      <c r="C1216" s="295" t="s">
        <v>872</v>
      </c>
      <c r="D1216" s="295"/>
      <c r="E1216" s="295"/>
      <c r="F1216" s="295"/>
      <c r="G1216" s="299"/>
      <c r="H1216" s="299"/>
      <c r="I1216" s="299"/>
      <c r="J1216" s="299"/>
      <c r="K1216" s="14"/>
      <c r="L1216" s="14"/>
      <c r="M1216" s="14"/>
      <c r="O1216" s="14"/>
    </row>
    <row r="1217" spans="1:15" ht="15">
      <c r="A1217" s="14"/>
      <c r="B1217" s="14"/>
      <c r="C1217" s="295" t="s">
        <v>872</v>
      </c>
      <c r="D1217" s="295"/>
      <c r="E1217" s="295"/>
      <c r="F1217" s="295"/>
      <c r="G1217" s="299"/>
      <c r="H1217" s="299"/>
      <c r="I1217" s="299"/>
      <c r="J1217" s="299"/>
      <c r="K1217" s="14"/>
      <c r="L1217" s="14"/>
      <c r="M1217" s="14"/>
      <c r="O1217" s="14"/>
    </row>
    <row r="1218" spans="1:15" ht="15">
      <c r="A1218" s="14"/>
      <c r="B1218" s="14"/>
      <c r="C1218" s="298" t="s">
        <v>873</v>
      </c>
      <c r="D1218" s="298"/>
      <c r="E1218" s="298"/>
      <c r="F1218" s="298"/>
      <c r="G1218" s="294">
        <v>142990.12</v>
      </c>
      <c r="H1218" s="294"/>
      <c r="I1218" s="294">
        <v>121995.45</v>
      </c>
      <c r="J1218" s="294"/>
      <c r="K1218" s="14"/>
      <c r="L1218" s="14"/>
      <c r="M1218" s="14"/>
      <c r="O1218" s="14"/>
    </row>
    <row r="1219" spans="1:15" ht="15">
      <c r="A1219" s="14"/>
      <c r="B1219" s="14"/>
      <c r="C1219" s="295" t="s">
        <v>874</v>
      </c>
      <c r="D1219" s="295"/>
      <c r="E1219" s="295"/>
      <c r="F1219" s="295"/>
      <c r="G1219" s="294">
        <v>1082.73</v>
      </c>
      <c r="H1219" s="294"/>
      <c r="I1219" s="294">
        <v>5543.2</v>
      </c>
      <c r="J1219" s="294"/>
      <c r="K1219" s="14"/>
      <c r="L1219" s="14"/>
      <c r="M1219" s="14"/>
      <c r="O1219" s="14"/>
    </row>
    <row r="1220" spans="1:15" ht="15" hidden="1">
      <c r="A1220" s="14"/>
      <c r="B1220" s="14"/>
      <c r="C1220" s="295" t="s">
        <v>875</v>
      </c>
      <c r="D1220" s="295"/>
      <c r="E1220" s="295"/>
      <c r="F1220" s="295"/>
      <c r="G1220" s="296"/>
      <c r="H1220" s="296"/>
      <c r="I1220" s="297"/>
      <c r="J1220" s="297"/>
      <c r="K1220" s="14"/>
      <c r="L1220" s="14"/>
      <c r="M1220" s="14"/>
      <c r="O1220" s="14"/>
    </row>
    <row r="1221" spans="1:15" ht="15">
      <c r="A1221" s="14"/>
      <c r="B1221" s="14"/>
      <c r="C1221" s="295" t="s">
        <v>876</v>
      </c>
      <c r="D1221" s="295"/>
      <c r="E1221" s="295"/>
      <c r="F1221" s="295"/>
      <c r="G1221" s="296"/>
      <c r="H1221" s="296"/>
      <c r="I1221" s="297">
        <v>5543.2</v>
      </c>
      <c r="J1221" s="297"/>
      <c r="K1221" s="14"/>
      <c r="L1221" s="14"/>
      <c r="M1221" s="14"/>
      <c r="O1221" s="14"/>
    </row>
    <row r="1222" spans="1:15" ht="25.5" customHeight="1">
      <c r="A1222" s="14"/>
      <c r="B1222" s="14"/>
      <c r="C1222" s="293" t="s">
        <v>877</v>
      </c>
      <c r="D1222" s="293"/>
      <c r="E1222" s="293"/>
      <c r="F1222" s="293"/>
      <c r="G1222" s="294">
        <v>141907.38999999998</v>
      </c>
      <c r="H1222" s="294"/>
      <c r="I1222" s="294">
        <v>116452.25</v>
      </c>
      <c r="J1222" s="294"/>
      <c r="K1222" s="14"/>
      <c r="L1222" s="14"/>
      <c r="M1222" s="14"/>
      <c r="O1222" s="14"/>
    </row>
    <row r="1223" spans="1:15" ht="15.75" customHeight="1">
      <c r="A1223" s="14"/>
      <c r="B1223" s="14"/>
      <c r="C1223" s="295" t="s">
        <v>878</v>
      </c>
      <c r="D1223" s="295"/>
      <c r="E1223" s="295"/>
      <c r="F1223" s="295"/>
      <c r="G1223" s="295"/>
      <c r="H1223" s="295"/>
      <c r="I1223" s="295"/>
      <c r="J1223" s="295"/>
      <c r="K1223" s="14"/>
      <c r="L1223" s="14"/>
      <c r="M1223" s="14"/>
      <c r="O1223" s="14"/>
    </row>
    <row r="1224" spans="1:15" ht="15">
      <c r="A1224" s="14"/>
      <c r="B1224" s="14"/>
      <c r="C1224" s="105"/>
      <c r="D1224" s="105"/>
      <c r="E1224" s="105"/>
      <c r="F1224" s="105"/>
      <c r="G1224" s="105"/>
      <c r="H1224" s="105"/>
      <c r="I1224" s="105"/>
      <c r="J1224" s="105"/>
      <c r="K1224" s="14"/>
      <c r="L1224" s="14"/>
      <c r="M1224" s="14"/>
      <c r="O1224" s="14"/>
    </row>
    <row r="1225" spans="1:15" ht="15">
      <c r="A1225" s="9"/>
      <c r="B1225" s="14"/>
      <c r="C1225" s="14"/>
      <c r="D1225" s="14"/>
      <c r="E1225" s="14"/>
      <c r="F1225" s="14"/>
      <c r="G1225" s="14"/>
      <c r="H1225" s="14"/>
      <c r="I1225" s="14"/>
      <c r="J1225" s="14"/>
      <c r="K1225" s="14"/>
      <c r="L1225" s="14"/>
      <c r="M1225" s="14"/>
    </row>
    <row r="1226" spans="1:15" ht="15">
      <c r="A1226" s="291" t="s">
        <v>879</v>
      </c>
      <c r="B1226" s="291"/>
      <c r="C1226" s="291"/>
      <c r="D1226" s="291"/>
      <c r="E1226" s="291"/>
      <c r="F1226" s="291"/>
      <c r="G1226" s="291"/>
      <c r="H1226" s="291"/>
      <c r="I1226" s="291"/>
      <c r="J1226" s="291"/>
      <c r="K1226" s="291"/>
      <c r="L1226" s="291"/>
      <c r="M1226" s="291"/>
    </row>
    <row r="1227" spans="1:15" ht="15">
      <c r="A1227" s="9"/>
      <c r="B1227" s="14"/>
      <c r="C1227" s="14"/>
      <c r="D1227" s="14"/>
      <c r="E1227" s="14"/>
      <c r="F1227" s="14"/>
      <c r="G1227" s="14"/>
      <c r="H1227" s="14"/>
      <c r="I1227" s="14"/>
      <c r="J1227" s="14"/>
      <c r="K1227" s="14"/>
      <c r="L1227" s="14"/>
      <c r="M1227" s="14"/>
    </row>
    <row r="1228" spans="1:15" ht="32.450000000000003" customHeight="1">
      <c r="A1228" s="257" t="s">
        <v>1104</v>
      </c>
      <c r="B1228" s="257"/>
      <c r="C1228" s="257"/>
      <c r="D1228" s="257"/>
      <c r="E1228" s="257"/>
      <c r="F1228" s="257"/>
      <c r="G1228" s="257"/>
      <c r="H1228" s="257"/>
      <c r="I1228" s="257"/>
      <c r="J1228" s="257"/>
      <c r="K1228" s="257"/>
      <c r="L1228" s="257"/>
      <c r="M1228" s="257"/>
    </row>
    <row r="1229" spans="1:15" ht="15">
      <c r="A1229" s="9"/>
      <c r="B1229" s="14"/>
      <c r="C1229" s="14"/>
      <c r="D1229" s="14"/>
      <c r="E1229" s="14"/>
      <c r="F1229" s="14"/>
      <c r="G1229" s="14"/>
      <c r="H1229" s="14"/>
      <c r="I1229" s="14"/>
      <c r="J1229" s="14"/>
      <c r="K1229" s="14"/>
      <c r="L1229" s="14"/>
      <c r="M1229" s="14"/>
    </row>
    <row r="1230" spans="1:15" ht="15">
      <c r="A1230" s="206"/>
      <c r="B1230" s="14"/>
      <c r="C1230" s="14"/>
      <c r="D1230" s="14"/>
      <c r="E1230" s="14"/>
      <c r="F1230" s="14"/>
      <c r="G1230" s="14"/>
      <c r="H1230" s="14"/>
      <c r="I1230" s="14"/>
      <c r="J1230" s="14"/>
      <c r="K1230" s="14"/>
      <c r="L1230" s="14"/>
      <c r="M1230" s="14"/>
    </row>
    <row r="1231" spans="1:15" ht="34.9" customHeight="1">
      <c r="A1231" s="292" t="s">
        <v>880</v>
      </c>
      <c r="B1231" s="292"/>
      <c r="C1231" s="292"/>
      <c r="D1231" s="292"/>
      <c r="E1231" s="292"/>
      <c r="F1231" s="292"/>
      <c r="G1231" s="292"/>
      <c r="H1231" s="292"/>
      <c r="I1231" s="292"/>
      <c r="J1231" s="292"/>
      <c r="K1231" s="292"/>
      <c r="L1231" s="292"/>
      <c r="M1231" s="292"/>
    </row>
    <row r="1232" spans="1:15" ht="15">
      <c r="A1232" s="207"/>
      <c r="B1232" s="14"/>
      <c r="C1232" s="14"/>
      <c r="D1232" s="14"/>
      <c r="E1232" s="14"/>
      <c r="F1232" s="14"/>
      <c r="G1232" s="14"/>
      <c r="H1232" s="14"/>
      <c r="I1232" s="14"/>
      <c r="J1232" s="14"/>
      <c r="K1232" s="14"/>
      <c r="L1232" s="14"/>
      <c r="M1232" s="14"/>
    </row>
    <row r="1233" spans="1:14" ht="15">
      <c r="A1233" s="207"/>
      <c r="B1233" s="14"/>
      <c r="C1233" s="14"/>
      <c r="D1233" s="14"/>
      <c r="E1233" s="14"/>
      <c r="F1233" s="14"/>
      <c r="G1233" s="14"/>
      <c r="H1233" s="14"/>
      <c r="I1233" s="14"/>
      <c r="J1233" s="14"/>
      <c r="K1233" s="14"/>
      <c r="L1233" s="14"/>
      <c r="M1233" s="14"/>
    </row>
    <row r="1234" spans="1:14" ht="18.75">
      <c r="A1234" s="250" t="s">
        <v>25</v>
      </c>
      <c r="B1234" s="251"/>
      <c r="C1234" s="251"/>
      <c r="D1234" s="251"/>
      <c r="E1234" s="251"/>
      <c r="F1234" s="251"/>
      <c r="G1234" s="251"/>
      <c r="H1234" s="251"/>
      <c r="I1234" s="251"/>
      <c r="J1234" s="251"/>
      <c r="K1234" s="251"/>
      <c r="L1234" s="251"/>
      <c r="M1234" s="252"/>
      <c r="N1234" s="2"/>
    </row>
    <row r="1235" spans="1:14" ht="15">
      <c r="A1235" s="207"/>
      <c r="N1235" s="2"/>
    </row>
    <row r="1236" spans="1:14" ht="51" customHeight="1">
      <c r="A1236" s="245" t="s">
        <v>881</v>
      </c>
      <c r="B1236" s="245"/>
      <c r="C1236" s="245"/>
      <c r="D1236" s="245"/>
      <c r="E1236" s="245"/>
      <c r="F1236" s="245"/>
      <c r="G1236" s="245"/>
      <c r="H1236" s="245"/>
      <c r="I1236" s="245"/>
      <c r="J1236" s="245"/>
      <c r="K1236" s="245"/>
      <c r="L1236" s="245"/>
      <c r="M1236" s="245"/>
      <c r="N1236" s="2"/>
    </row>
    <row r="1237" spans="1:14" ht="39.75" customHeight="1">
      <c r="A1237" s="245" t="s">
        <v>882</v>
      </c>
      <c r="B1237" s="245"/>
      <c r="C1237" s="245"/>
      <c r="D1237" s="245"/>
      <c r="E1237" s="245"/>
      <c r="F1237" s="245"/>
      <c r="G1237" s="245"/>
      <c r="H1237" s="245"/>
      <c r="I1237" s="245"/>
      <c r="J1237" s="245"/>
      <c r="K1237" s="245"/>
      <c r="L1237" s="245"/>
      <c r="M1237" s="245"/>
      <c r="N1237" s="2"/>
    </row>
    <row r="1238" spans="1:14" ht="15">
      <c r="A1238" s="245" t="s">
        <v>883</v>
      </c>
      <c r="B1238" s="245"/>
      <c r="C1238" s="245"/>
      <c r="D1238" s="245"/>
      <c r="E1238" s="245"/>
      <c r="F1238" s="245"/>
      <c r="G1238" s="245"/>
      <c r="H1238" s="245"/>
      <c r="I1238" s="245"/>
      <c r="J1238" s="245"/>
      <c r="K1238" s="245"/>
      <c r="L1238" s="245"/>
      <c r="M1238" s="245"/>
      <c r="N1238" s="2"/>
    </row>
    <row r="1239" spans="1:14" ht="15">
      <c r="A1239" s="27"/>
      <c r="B1239" s="27"/>
      <c r="C1239" s="27"/>
      <c r="D1239" s="27"/>
      <c r="E1239" s="27"/>
      <c r="F1239" s="27"/>
      <c r="G1239" s="27"/>
      <c r="H1239" s="27"/>
      <c r="I1239" s="27"/>
      <c r="J1239" s="27"/>
      <c r="K1239" s="27"/>
      <c r="L1239" s="27"/>
      <c r="M1239" s="27"/>
    </row>
    <row r="1240" spans="1:14" ht="15">
      <c r="A1240" s="16"/>
      <c r="B1240" s="17"/>
      <c r="C1240" s="17"/>
      <c r="D1240" s="17"/>
      <c r="E1240" s="17"/>
      <c r="F1240" s="17"/>
      <c r="G1240" s="17"/>
      <c r="H1240" s="17"/>
      <c r="I1240" s="17"/>
      <c r="J1240" s="17"/>
      <c r="K1240" s="17"/>
      <c r="L1240" s="17"/>
      <c r="M1240" s="17"/>
    </row>
    <row r="1241" spans="1:14" ht="18.75">
      <c r="A1241" s="250" t="s">
        <v>26</v>
      </c>
      <c r="B1241" s="251"/>
      <c r="C1241" s="251"/>
      <c r="D1241" s="251"/>
      <c r="E1241" s="251"/>
      <c r="F1241" s="251"/>
      <c r="G1241" s="251"/>
      <c r="H1241" s="251"/>
      <c r="I1241" s="251"/>
      <c r="J1241" s="251"/>
      <c r="K1241" s="251"/>
      <c r="L1241" s="251"/>
      <c r="M1241" s="252"/>
    </row>
    <row r="1242" spans="1:14">
      <c r="A1242" s="31"/>
    </row>
    <row r="1243" spans="1:14" ht="15.75">
      <c r="A1243" s="290" t="s">
        <v>884</v>
      </c>
      <c r="B1243" s="290"/>
      <c r="C1243" s="290"/>
      <c r="D1243" s="290"/>
      <c r="E1243" s="290"/>
      <c r="F1243" s="290"/>
      <c r="G1243" s="290"/>
      <c r="H1243" s="290"/>
      <c r="I1243" s="290"/>
      <c r="J1243" s="290"/>
      <c r="K1243" s="290"/>
      <c r="L1243" s="290"/>
      <c r="M1243" s="290"/>
    </row>
    <row r="1244" spans="1:14" ht="15.75">
      <c r="A1244" s="290" t="s">
        <v>885</v>
      </c>
      <c r="B1244" s="290"/>
      <c r="C1244" s="290"/>
      <c r="D1244" s="290"/>
      <c r="E1244" s="290"/>
      <c r="F1244" s="290"/>
      <c r="G1244" s="290"/>
      <c r="H1244" s="290"/>
      <c r="I1244" s="290"/>
      <c r="J1244" s="290"/>
      <c r="K1244" s="290"/>
      <c r="L1244" s="290"/>
      <c r="M1244" s="290"/>
    </row>
    <row r="1245" spans="1:14" ht="8.25" customHeight="1">
      <c r="A1245" s="208"/>
      <c r="B1245" s="208"/>
      <c r="C1245" s="208"/>
      <c r="D1245" s="208"/>
      <c r="E1245" s="208"/>
      <c r="F1245" s="208"/>
      <c r="G1245" s="208"/>
      <c r="H1245" s="208"/>
      <c r="I1245" s="208"/>
      <c r="J1245" s="208"/>
      <c r="K1245" s="208"/>
      <c r="L1245" s="208"/>
      <c r="M1245" s="208"/>
    </row>
    <row r="1246" spans="1:14" ht="34.5" customHeight="1">
      <c r="A1246" s="291" t="s">
        <v>886</v>
      </c>
      <c r="B1246" s="291"/>
      <c r="C1246" s="291"/>
      <c r="D1246" s="291"/>
      <c r="E1246" s="291"/>
      <c r="F1246" s="291"/>
      <c r="G1246" s="291"/>
      <c r="H1246" s="291"/>
      <c r="I1246" s="291"/>
      <c r="J1246" s="291"/>
      <c r="K1246" s="291"/>
      <c r="L1246" s="291"/>
      <c r="M1246" s="291"/>
    </row>
    <row r="1247" spans="1:14" ht="15">
      <c r="A1247" s="209"/>
      <c r="B1247" s="210"/>
      <c r="C1247" s="210"/>
      <c r="D1247" s="210"/>
      <c r="E1247" s="210"/>
      <c r="F1247" s="210"/>
      <c r="G1247" s="210"/>
      <c r="H1247" s="210"/>
      <c r="I1247" s="210"/>
      <c r="J1247" s="210"/>
      <c r="K1247" s="210"/>
      <c r="L1247" s="210"/>
      <c r="M1247" s="210"/>
    </row>
    <row r="1248" spans="1:14" ht="15">
      <c r="A1248" s="9"/>
      <c r="B1248" s="14"/>
      <c r="C1248" s="14"/>
      <c r="D1248" s="14"/>
      <c r="E1248" s="14"/>
      <c r="F1248" s="14"/>
      <c r="G1248" s="14"/>
      <c r="H1248" s="14"/>
      <c r="I1248" s="14"/>
      <c r="J1248" s="14"/>
      <c r="K1248" s="14"/>
      <c r="L1248" s="14"/>
      <c r="M1248" s="14"/>
    </row>
    <row r="1249" spans="1:13" ht="15.75">
      <c r="A1249" s="272" t="s">
        <v>888</v>
      </c>
      <c r="B1249" s="272"/>
      <c r="C1249" s="272"/>
      <c r="D1249" s="272"/>
      <c r="E1249" s="272"/>
      <c r="F1249" s="272"/>
      <c r="G1249" s="272"/>
      <c r="H1249" s="272"/>
      <c r="I1249" s="272"/>
      <c r="J1249" s="272"/>
      <c r="K1249" s="272"/>
      <c r="L1249" s="272"/>
      <c r="M1249" s="272"/>
    </row>
    <row r="1250" spans="1:13" ht="15.75">
      <c r="A1250" s="22"/>
      <c r="B1250" s="22"/>
      <c r="C1250" s="22"/>
      <c r="D1250" s="22"/>
      <c r="E1250" s="22"/>
      <c r="F1250" s="22"/>
      <c r="G1250" s="22"/>
      <c r="H1250" s="22"/>
      <c r="I1250" s="22"/>
      <c r="J1250" s="22"/>
      <c r="K1250" s="22"/>
      <c r="L1250" s="22"/>
      <c r="M1250" s="22"/>
    </row>
    <row r="1251" spans="1:13" ht="15">
      <c r="A1251" s="245" t="s">
        <v>889</v>
      </c>
      <c r="B1251" s="245"/>
      <c r="C1251" s="245"/>
      <c r="D1251" s="245"/>
      <c r="E1251" s="245"/>
      <c r="F1251" s="245"/>
      <c r="G1251" s="245"/>
      <c r="H1251" s="245"/>
      <c r="I1251" s="245"/>
      <c r="J1251" s="245"/>
      <c r="K1251" s="245"/>
      <c r="L1251" s="245"/>
      <c r="M1251" s="245"/>
    </row>
    <row r="1252" spans="1:13" ht="15">
      <c r="A1252" s="211"/>
      <c r="B1252" s="14"/>
      <c r="C1252" s="14"/>
      <c r="D1252" s="14"/>
      <c r="E1252" s="14"/>
      <c r="F1252" s="14"/>
      <c r="G1252" s="14"/>
      <c r="H1252" s="14"/>
      <c r="I1252" s="14"/>
      <c r="J1252" s="14"/>
      <c r="K1252" s="14"/>
      <c r="L1252" s="14"/>
      <c r="M1252" s="14"/>
    </row>
    <row r="1253" spans="1:13" ht="15">
      <c r="A1253" s="289" t="s">
        <v>887</v>
      </c>
      <c r="B1253" s="289"/>
      <c r="C1253" s="289"/>
      <c r="D1253" s="289"/>
      <c r="E1253" s="289"/>
      <c r="F1253" s="289"/>
      <c r="G1253" s="289"/>
      <c r="H1253" s="289"/>
      <c r="I1253" s="289"/>
      <c r="J1253" s="289"/>
      <c r="K1253" s="289"/>
      <c r="L1253" s="289"/>
      <c r="M1253" s="289"/>
    </row>
    <row r="1254" spans="1:13" ht="15">
      <c r="A1254" s="9"/>
      <c r="B1254" s="14"/>
      <c r="C1254" s="14"/>
      <c r="D1254" s="14"/>
      <c r="E1254" s="14"/>
      <c r="F1254" s="14"/>
      <c r="G1254" s="14"/>
      <c r="H1254" s="14"/>
      <c r="I1254" s="14"/>
      <c r="J1254" s="14"/>
      <c r="K1254" s="14"/>
      <c r="L1254" s="14"/>
      <c r="M1254" s="14"/>
    </row>
    <row r="1255" spans="1:13" ht="15">
      <c r="A1255" s="257" t="s">
        <v>890</v>
      </c>
      <c r="B1255" s="257"/>
      <c r="C1255" s="257"/>
      <c r="D1255" s="257"/>
      <c r="E1255" s="257"/>
      <c r="F1255" s="257"/>
      <c r="G1255" s="257"/>
      <c r="H1255" s="257"/>
      <c r="I1255" s="257"/>
      <c r="J1255" s="257"/>
      <c r="K1255" s="257"/>
      <c r="L1255" s="257"/>
      <c r="M1255" s="257"/>
    </row>
    <row r="1256" spans="1:13" ht="15">
      <c r="A1256" s="52"/>
      <c r="B1256" s="52"/>
      <c r="C1256" s="52"/>
      <c r="D1256" s="52"/>
      <c r="E1256" s="52"/>
      <c r="F1256" s="52"/>
      <c r="G1256" s="52"/>
      <c r="H1256" s="52"/>
      <c r="I1256" s="52"/>
      <c r="J1256" s="52"/>
      <c r="K1256" s="52"/>
      <c r="L1256" s="52"/>
      <c r="M1256" s="52"/>
    </row>
    <row r="1257" spans="1:13" ht="15.75">
      <c r="A1257" s="272" t="s">
        <v>891</v>
      </c>
      <c r="B1257" s="272"/>
      <c r="C1257" s="272"/>
      <c r="D1257" s="272"/>
      <c r="E1257" s="272"/>
      <c r="F1257" s="272"/>
      <c r="G1257" s="272"/>
      <c r="H1257" s="272"/>
      <c r="I1257" s="272"/>
      <c r="J1257" s="272"/>
      <c r="K1257" s="272"/>
      <c r="L1257" s="272"/>
      <c r="M1257" s="272"/>
    </row>
    <row r="1258" spans="1:13" ht="8.25" customHeight="1">
      <c r="A1258" s="22"/>
      <c r="B1258" s="22"/>
      <c r="C1258" s="22"/>
      <c r="D1258" s="22"/>
      <c r="E1258" s="22"/>
      <c r="F1258" s="22"/>
      <c r="G1258" s="22"/>
      <c r="H1258" s="22"/>
      <c r="I1258" s="22"/>
      <c r="J1258" s="22"/>
      <c r="K1258" s="22"/>
      <c r="L1258" s="22"/>
      <c r="M1258" s="22"/>
    </row>
    <row r="1259" spans="1:13" ht="34.9" customHeight="1">
      <c r="A1259" s="245" t="s">
        <v>892</v>
      </c>
      <c r="B1259" s="245"/>
      <c r="C1259" s="245"/>
      <c r="D1259" s="245"/>
      <c r="E1259" s="245"/>
      <c r="F1259" s="245"/>
      <c r="G1259" s="245"/>
      <c r="H1259" s="245"/>
      <c r="I1259" s="245"/>
      <c r="J1259" s="245"/>
      <c r="K1259" s="245"/>
      <c r="L1259" s="245"/>
      <c r="M1259" s="245"/>
    </row>
    <row r="1260" spans="1:13" ht="15">
      <c r="A1260" s="9"/>
      <c r="B1260" s="14"/>
      <c r="C1260" s="14"/>
      <c r="D1260" s="14"/>
      <c r="E1260" s="14"/>
      <c r="F1260" s="14"/>
      <c r="G1260" s="14"/>
      <c r="H1260" s="14"/>
      <c r="I1260" s="14"/>
      <c r="J1260" s="14"/>
      <c r="K1260" s="14"/>
      <c r="L1260" s="14"/>
      <c r="M1260" s="14"/>
    </row>
    <row r="1261" spans="1:13" ht="15.75">
      <c r="A1261" s="272" t="s">
        <v>893</v>
      </c>
      <c r="B1261" s="272"/>
      <c r="C1261" s="272"/>
      <c r="D1261" s="272"/>
      <c r="E1261" s="272"/>
      <c r="F1261" s="272"/>
      <c r="G1261" s="272"/>
      <c r="H1261" s="272"/>
      <c r="I1261" s="272"/>
      <c r="J1261" s="272"/>
      <c r="K1261" s="272"/>
      <c r="L1261" s="272"/>
      <c r="M1261" s="272"/>
    </row>
    <row r="1262" spans="1:13" ht="8.25" customHeight="1">
      <c r="A1262" s="22"/>
      <c r="B1262" s="22"/>
      <c r="C1262" s="22"/>
      <c r="D1262" s="22"/>
      <c r="E1262" s="22"/>
      <c r="F1262" s="22"/>
      <c r="G1262" s="22"/>
      <c r="H1262" s="22"/>
      <c r="I1262" s="22"/>
      <c r="J1262" s="22"/>
      <c r="K1262" s="22"/>
      <c r="L1262" s="22"/>
      <c r="M1262" s="22"/>
    </row>
    <row r="1263" spans="1:13" ht="48" customHeight="1">
      <c r="A1263" s="288" t="s">
        <v>894</v>
      </c>
      <c r="B1263" s="288"/>
      <c r="C1263" s="288"/>
      <c r="D1263" s="288"/>
      <c r="E1263" s="288"/>
      <c r="F1263" s="288"/>
      <c r="G1263" s="288"/>
      <c r="H1263" s="288"/>
      <c r="I1263" s="288"/>
      <c r="J1263" s="288"/>
      <c r="K1263" s="288"/>
      <c r="L1263" s="288"/>
      <c r="M1263" s="288"/>
    </row>
    <row r="1264" spans="1:13" ht="15">
      <c r="A1264" s="9"/>
      <c r="B1264" s="14"/>
      <c r="C1264" s="14"/>
      <c r="D1264" s="14"/>
      <c r="E1264" s="14"/>
      <c r="F1264" s="14"/>
      <c r="G1264" s="14"/>
      <c r="H1264" s="14"/>
      <c r="I1264" s="14"/>
      <c r="J1264" s="14"/>
      <c r="K1264" s="14"/>
      <c r="L1264" s="14"/>
      <c r="M1264" s="14"/>
    </row>
    <row r="1265" spans="1:13" ht="15" hidden="1">
      <c r="A1265" s="289" t="s">
        <v>887</v>
      </c>
      <c r="B1265" s="289"/>
      <c r="C1265" s="289"/>
      <c r="D1265" s="289"/>
      <c r="E1265" s="289"/>
      <c r="F1265" s="289"/>
      <c r="G1265" s="289"/>
      <c r="H1265" s="289"/>
      <c r="I1265" s="289"/>
      <c r="J1265" s="289"/>
      <c r="K1265" s="289"/>
      <c r="L1265" s="289"/>
      <c r="M1265" s="289"/>
    </row>
    <row r="1266" spans="1:13" ht="15" hidden="1">
      <c r="A1266" s="9"/>
      <c r="B1266" s="14"/>
      <c r="C1266" s="14"/>
      <c r="D1266" s="14"/>
      <c r="E1266" s="14"/>
      <c r="F1266" s="14"/>
      <c r="G1266" s="14"/>
      <c r="H1266" s="14"/>
      <c r="I1266" s="14"/>
      <c r="J1266" s="14"/>
      <c r="K1266" s="14"/>
      <c r="L1266" s="14"/>
      <c r="M1266" s="14"/>
    </row>
    <row r="1267" spans="1:13" ht="35.450000000000003" hidden="1" customHeight="1">
      <c r="A1267" s="257" t="s">
        <v>895</v>
      </c>
      <c r="B1267" s="257"/>
      <c r="C1267" s="257"/>
      <c r="D1267" s="257"/>
      <c r="E1267" s="257"/>
      <c r="F1267" s="257"/>
      <c r="G1267" s="257"/>
      <c r="H1267" s="257"/>
      <c r="I1267" s="257"/>
      <c r="J1267" s="257"/>
      <c r="K1267" s="257"/>
      <c r="L1267" s="257"/>
      <c r="M1267" s="257"/>
    </row>
    <row r="1268" spans="1:13" ht="15" hidden="1">
      <c r="A1268" s="211"/>
      <c r="B1268" s="14"/>
      <c r="C1268" s="14"/>
      <c r="D1268" s="14"/>
      <c r="E1268" s="14"/>
      <c r="F1268" s="14"/>
      <c r="G1268" s="14"/>
      <c r="H1268" s="14"/>
      <c r="I1268" s="14"/>
      <c r="J1268" s="14"/>
      <c r="K1268" s="14"/>
      <c r="L1268" s="14"/>
      <c r="M1268" s="14"/>
    </row>
    <row r="1269" spans="1:13" ht="15" hidden="1">
      <c r="A1269" s="276" t="s">
        <v>896</v>
      </c>
      <c r="B1269" s="276"/>
      <c r="C1269" s="276"/>
      <c r="D1269" s="276"/>
      <c r="E1269" s="276"/>
      <c r="F1269" s="276"/>
      <c r="G1269" s="276"/>
      <c r="H1269" s="276"/>
      <c r="I1269" s="276"/>
      <c r="J1269" s="276"/>
      <c r="K1269" s="276"/>
      <c r="L1269" s="276"/>
      <c r="M1269" s="276"/>
    </row>
    <row r="1270" spans="1:13" ht="15" hidden="1">
      <c r="A1270" s="203"/>
      <c r="B1270" s="14"/>
      <c r="C1270" s="14"/>
      <c r="D1270" s="14"/>
      <c r="E1270" s="14"/>
      <c r="F1270" s="14"/>
      <c r="G1270" s="14"/>
      <c r="H1270" s="14"/>
      <c r="I1270" s="14"/>
      <c r="J1270" s="14"/>
      <c r="K1270" s="14"/>
      <c r="L1270" s="14"/>
      <c r="M1270" s="14"/>
    </row>
    <row r="1271" spans="1:13" ht="15.75">
      <c r="A1271" s="272" t="s">
        <v>897</v>
      </c>
      <c r="B1271" s="272"/>
      <c r="C1271" s="272"/>
      <c r="D1271" s="272"/>
      <c r="E1271" s="272"/>
      <c r="F1271" s="272"/>
      <c r="G1271" s="272"/>
      <c r="H1271" s="272"/>
      <c r="I1271" s="272"/>
      <c r="J1271" s="272"/>
      <c r="K1271" s="272"/>
      <c r="L1271" s="272"/>
      <c r="M1271" s="272"/>
    </row>
    <row r="1272" spans="1:13" ht="8.25" customHeight="1">
      <c r="A1272" s="22"/>
      <c r="B1272" s="22"/>
      <c r="C1272" s="22"/>
      <c r="D1272" s="22"/>
      <c r="E1272" s="22"/>
      <c r="F1272" s="22"/>
      <c r="G1272" s="22"/>
      <c r="H1272" s="22"/>
      <c r="I1272" s="22"/>
      <c r="J1272" s="22"/>
      <c r="K1272" s="22"/>
      <c r="L1272" s="22"/>
      <c r="M1272" s="22"/>
    </row>
    <row r="1273" spans="1:13" ht="15" hidden="1">
      <c r="A1273" s="257" t="s">
        <v>898</v>
      </c>
      <c r="B1273" s="257"/>
      <c r="C1273" s="257"/>
      <c r="D1273" s="257"/>
      <c r="E1273" s="257"/>
      <c r="F1273" s="257"/>
      <c r="G1273" s="257"/>
      <c r="H1273" s="257"/>
      <c r="I1273" s="257"/>
      <c r="J1273" s="257"/>
      <c r="K1273" s="257"/>
      <c r="L1273" s="257"/>
      <c r="M1273" s="257"/>
    </row>
    <row r="1274" spans="1:13" ht="15" hidden="1">
      <c r="A1274" s="9"/>
      <c r="B1274" s="14"/>
      <c r="C1274" s="14"/>
      <c r="D1274" s="14"/>
      <c r="E1274" s="14"/>
      <c r="F1274" s="14"/>
      <c r="G1274" s="14"/>
      <c r="H1274" s="14"/>
      <c r="I1274" s="14"/>
      <c r="J1274" s="14"/>
      <c r="K1274" s="14"/>
      <c r="L1274" s="14"/>
      <c r="M1274" s="14"/>
    </row>
    <row r="1275" spans="1:13" ht="49.15" hidden="1" customHeight="1">
      <c r="A1275" s="270" t="s">
        <v>899</v>
      </c>
      <c r="B1275" s="270"/>
      <c r="C1275" s="212" t="s">
        <v>900</v>
      </c>
      <c r="D1275" s="270" t="s">
        <v>901</v>
      </c>
      <c r="E1275" s="270"/>
      <c r="F1275" s="270" t="s">
        <v>902</v>
      </c>
      <c r="G1275" s="270"/>
      <c r="H1275" s="270" t="s">
        <v>903</v>
      </c>
      <c r="I1275" s="270"/>
      <c r="J1275" s="270"/>
      <c r="K1275" s="270" t="s">
        <v>904</v>
      </c>
      <c r="L1275" s="270"/>
      <c r="M1275" s="212" t="s">
        <v>905</v>
      </c>
    </row>
    <row r="1276" spans="1:13" hidden="1">
      <c r="A1276" s="270"/>
      <c r="B1276" s="270"/>
      <c r="C1276" s="212"/>
      <c r="D1276" s="270"/>
      <c r="E1276" s="270"/>
      <c r="F1276" s="270"/>
      <c r="G1276" s="270"/>
      <c r="H1276" s="270"/>
      <c r="I1276" s="270"/>
      <c r="J1276" s="270"/>
      <c r="K1276" s="270"/>
      <c r="L1276" s="270"/>
      <c r="M1276" s="212"/>
    </row>
    <row r="1277" spans="1:13" hidden="1">
      <c r="A1277" s="270"/>
      <c r="B1277" s="270"/>
      <c r="C1277" s="212"/>
      <c r="D1277" s="270"/>
      <c r="E1277" s="270"/>
      <c r="F1277" s="270"/>
      <c r="G1277" s="270"/>
      <c r="H1277" s="270"/>
      <c r="I1277" s="270"/>
      <c r="J1277" s="270"/>
      <c r="K1277" s="270"/>
      <c r="L1277" s="270"/>
      <c r="M1277" s="212"/>
    </row>
    <row r="1278" spans="1:13" hidden="1">
      <c r="A1278" s="270"/>
      <c r="B1278" s="270"/>
      <c r="C1278" s="212"/>
      <c r="D1278" s="270"/>
      <c r="E1278" s="270"/>
      <c r="F1278" s="270"/>
      <c r="G1278" s="270"/>
      <c r="H1278" s="270"/>
      <c r="I1278" s="270"/>
      <c r="J1278" s="270"/>
      <c r="K1278" s="270"/>
      <c r="L1278" s="270"/>
      <c r="M1278" s="212"/>
    </row>
    <row r="1279" spans="1:13" ht="15" hidden="1">
      <c r="A1279" s="9"/>
      <c r="B1279" s="14"/>
      <c r="C1279" s="14"/>
      <c r="D1279" s="14"/>
      <c r="E1279" s="14"/>
      <c r="F1279" s="14"/>
      <c r="G1279" s="14"/>
      <c r="H1279" s="14"/>
      <c r="I1279" s="14"/>
      <c r="J1279" s="14"/>
      <c r="K1279" s="14"/>
      <c r="L1279" s="14"/>
      <c r="M1279" s="14"/>
    </row>
    <row r="1280" spans="1:13" ht="51" hidden="1" customHeight="1">
      <c r="A1280" s="245" t="s">
        <v>906</v>
      </c>
      <c r="B1280" s="245"/>
      <c r="C1280" s="245"/>
      <c r="D1280" s="245"/>
      <c r="E1280" s="245"/>
      <c r="F1280" s="245"/>
      <c r="G1280" s="245"/>
      <c r="H1280" s="245"/>
      <c r="I1280" s="245"/>
      <c r="J1280" s="245"/>
      <c r="K1280" s="245"/>
      <c r="L1280" s="245"/>
      <c r="M1280" s="245"/>
    </row>
    <row r="1281" spans="1:13" ht="15" hidden="1">
      <c r="A1281" s="16"/>
      <c r="B1281" s="17"/>
      <c r="C1281" s="17"/>
      <c r="D1281" s="17"/>
      <c r="E1281" s="17"/>
      <c r="F1281" s="17"/>
      <c r="G1281" s="17"/>
      <c r="H1281" s="17"/>
      <c r="I1281" s="17"/>
      <c r="J1281" s="17"/>
      <c r="K1281" s="17"/>
      <c r="L1281" s="17"/>
      <c r="M1281" s="17"/>
    </row>
    <row r="1282" spans="1:13" ht="15" hidden="1">
      <c r="A1282" s="244" t="s">
        <v>887</v>
      </c>
      <c r="B1282" s="244"/>
      <c r="C1282" s="244"/>
      <c r="D1282" s="244"/>
      <c r="E1282" s="244"/>
      <c r="F1282" s="244"/>
      <c r="G1282" s="244"/>
      <c r="H1282" s="244"/>
      <c r="I1282" s="244"/>
      <c r="J1282" s="244"/>
      <c r="K1282" s="244"/>
      <c r="L1282" s="244"/>
      <c r="M1282" s="244"/>
    </row>
    <row r="1283" spans="1:13" ht="9" customHeight="1">
      <c r="A1283" s="16"/>
      <c r="B1283" s="17"/>
      <c r="C1283" s="17"/>
      <c r="D1283" s="17"/>
      <c r="E1283" s="17"/>
      <c r="F1283" s="17"/>
      <c r="G1283" s="17"/>
      <c r="H1283" s="17"/>
      <c r="I1283" s="17"/>
      <c r="J1283" s="17"/>
      <c r="K1283" s="17"/>
      <c r="L1283" s="17"/>
      <c r="M1283" s="17"/>
    </row>
    <row r="1284" spans="1:13" ht="50.25" customHeight="1">
      <c r="A1284" s="245" t="s">
        <v>907</v>
      </c>
      <c r="B1284" s="245"/>
      <c r="C1284" s="245"/>
      <c r="D1284" s="245"/>
      <c r="E1284" s="245"/>
      <c r="F1284" s="245"/>
      <c r="G1284" s="245"/>
      <c r="H1284" s="245"/>
      <c r="I1284" s="245"/>
      <c r="J1284" s="245"/>
      <c r="K1284" s="245"/>
      <c r="L1284" s="245"/>
      <c r="M1284" s="245"/>
    </row>
    <row r="1285" spans="1:13" ht="15">
      <c r="A1285" s="16"/>
      <c r="B1285" s="17"/>
      <c r="C1285" s="17"/>
      <c r="D1285" s="17"/>
      <c r="E1285" s="17"/>
      <c r="F1285" s="17"/>
      <c r="G1285" s="17"/>
      <c r="H1285" s="17"/>
      <c r="I1285" s="17"/>
      <c r="J1285" s="17"/>
      <c r="K1285" s="17"/>
      <c r="L1285" s="17"/>
      <c r="M1285" s="17"/>
    </row>
    <row r="1286" spans="1:13" ht="15.75">
      <c r="A1286" s="287" t="s">
        <v>908</v>
      </c>
      <c r="B1286" s="287"/>
      <c r="C1286" s="287"/>
      <c r="D1286" s="287"/>
      <c r="E1286" s="287"/>
      <c r="F1286" s="287"/>
      <c r="G1286" s="287"/>
      <c r="H1286" s="287"/>
      <c r="I1286" s="287"/>
      <c r="J1286" s="287"/>
      <c r="K1286" s="287"/>
      <c r="L1286" s="287"/>
      <c r="M1286" s="287"/>
    </row>
    <row r="1287" spans="1:13" ht="8.25" customHeight="1">
      <c r="A1287" s="22"/>
      <c r="B1287" s="22"/>
      <c r="C1287" s="22"/>
      <c r="D1287" s="22"/>
      <c r="E1287" s="22"/>
      <c r="F1287" s="22"/>
      <c r="G1287" s="22"/>
      <c r="H1287" s="22"/>
      <c r="I1287" s="22"/>
      <c r="J1287" s="22"/>
      <c r="K1287" s="22"/>
      <c r="L1287" s="22"/>
      <c r="M1287" s="22"/>
    </row>
    <row r="1288" spans="1:13" ht="33.75" customHeight="1">
      <c r="A1288" s="288" t="s">
        <v>909</v>
      </c>
      <c r="B1288" s="288"/>
      <c r="C1288" s="288"/>
      <c r="D1288" s="288"/>
      <c r="E1288" s="288"/>
      <c r="F1288" s="288"/>
      <c r="G1288" s="288"/>
      <c r="H1288" s="288"/>
      <c r="I1288" s="288"/>
      <c r="J1288" s="288"/>
      <c r="K1288" s="288"/>
      <c r="L1288" s="288"/>
      <c r="M1288" s="288"/>
    </row>
    <row r="1289" spans="1:13" ht="15" hidden="1">
      <c r="A1289" s="262" t="s">
        <v>910</v>
      </c>
      <c r="B1289" s="262"/>
      <c r="C1289" s="262"/>
      <c r="D1289" s="262"/>
      <c r="E1289" s="262"/>
      <c r="F1289" s="262"/>
      <c r="G1289" s="262"/>
      <c r="H1289" s="262"/>
      <c r="I1289" s="262"/>
      <c r="J1289" s="262"/>
      <c r="K1289" s="262"/>
      <c r="L1289" s="262"/>
      <c r="M1289" s="262"/>
    </row>
    <row r="1290" spans="1:13" hidden="1">
      <c r="A1290" s="31"/>
    </row>
    <row r="1291" spans="1:13">
      <c r="A1291" s="31"/>
    </row>
    <row r="1292" spans="1:13" ht="18.75" hidden="1">
      <c r="A1292" s="250" t="s">
        <v>27</v>
      </c>
      <c r="B1292" s="251"/>
      <c r="C1292" s="251"/>
      <c r="D1292" s="251"/>
      <c r="E1292" s="251"/>
      <c r="F1292" s="251"/>
      <c r="G1292" s="251"/>
      <c r="H1292" s="251"/>
      <c r="I1292" s="251"/>
      <c r="J1292" s="251"/>
      <c r="K1292" s="251"/>
      <c r="L1292" s="251"/>
      <c r="M1292" s="252"/>
    </row>
    <row r="1293" spans="1:13" ht="15" hidden="1">
      <c r="A1293" s="257"/>
      <c r="B1293" s="257"/>
      <c r="C1293" s="257"/>
      <c r="D1293" s="257"/>
      <c r="E1293" s="257"/>
      <c r="F1293" s="257"/>
      <c r="G1293" s="257"/>
      <c r="H1293" s="257"/>
      <c r="I1293" s="257"/>
      <c r="J1293" s="257"/>
      <c r="K1293" s="257"/>
      <c r="L1293" s="257"/>
      <c r="M1293" s="257"/>
    </row>
    <row r="1294" spans="1:13" ht="49.5" hidden="1" customHeight="1">
      <c r="A1294" s="283" t="s">
        <v>911</v>
      </c>
      <c r="B1294" s="283"/>
      <c r="C1294" s="283"/>
      <c r="D1294" s="283"/>
      <c r="E1294" s="283"/>
      <c r="F1294" s="283"/>
      <c r="G1294" s="283"/>
      <c r="H1294" s="283"/>
      <c r="I1294" s="283"/>
      <c r="J1294" s="283"/>
      <c r="K1294" s="283"/>
      <c r="L1294" s="283"/>
      <c r="M1294" s="283"/>
    </row>
    <row r="1295" spans="1:13" ht="32.25" hidden="1" customHeight="1">
      <c r="A1295" s="245" t="s">
        <v>912</v>
      </c>
      <c r="B1295" s="245"/>
      <c r="C1295" s="245"/>
      <c r="D1295" s="245"/>
      <c r="E1295" s="245"/>
      <c r="F1295" s="245"/>
      <c r="G1295" s="245"/>
      <c r="H1295" s="245"/>
      <c r="I1295" s="245"/>
      <c r="J1295" s="245"/>
      <c r="K1295" s="245"/>
      <c r="L1295" s="245"/>
      <c r="M1295" s="245"/>
    </row>
    <row r="1296" spans="1:13" ht="31.5" hidden="1" customHeight="1">
      <c r="A1296" s="245" t="s">
        <v>913</v>
      </c>
      <c r="B1296" s="245"/>
      <c r="C1296" s="245"/>
      <c r="D1296" s="245"/>
      <c r="E1296" s="245"/>
      <c r="F1296" s="245"/>
      <c r="G1296" s="245"/>
      <c r="H1296" s="245"/>
      <c r="I1296" s="245"/>
      <c r="J1296" s="245"/>
      <c r="K1296" s="245"/>
      <c r="L1296" s="245"/>
      <c r="M1296" s="245"/>
    </row>
    <row r="1297" spans="1:13" ht="15" hidden="1">
      <c r="A1297" s="16"/>
      <c r="B1297" s="17"/>
      <c r="C1297" s="17"/>
      <c r="D1297" s="17"/>
      <c r="E1297" s="17"/>
      <c r="F1297" s="17"/>
      <c r="G1297" s="17"/>
      <c r="H1297" s="17"/>
      <c r="I1297" s="17"/>
      <c r="J1297" s="17"/>
      <c r="K1297" s="17"/>
      <c r="L1297" s="17"/>
      <c r="M1297" s="17"/>
    </row>
    <row r="1298" spans="1:13" ht="48" hidden="1" customHeight="1">
      <c r="A1298" s="245" t="s">
        <v>914</v>
      </c>
      <c r="B1298" s="245"/>
      <c r="C1298" s="245"/>
      <c r="D1298" s="245"/>
      <c r="E1298" s="245"/>
      <c r="F1298" s="245"/>
      <c r="G1298" s="245"/>
      <c r="H1298" s="245"/>
      <c r="I1298" s="245"/>
      <c r="J1298" s="245"/>
      <c r="K1298" s="245"/>
      <c r="L1298" s="245"/>
      <c r="M1298" s="245"/>
    </row>
    <row r="1299" spans="1:13" ht="33.75" hidden="1" customHeight="1">
      <c r="A1299" s="245" t="s">
        <v>915</v>
      </c>
      <c r="B1299" s="245"/>
      <c r="C1299" s="245"/>
      <c r="D1299" s="245"/>
      <c r="E1299" s="245"/>
      <c r="F1299" s="245"/>
      <c r="G1299" s="245"/>
      <c r="H1299" s="245"/>
      <c r="I1299" s="245"/>
      <c r="J1299" s="245"/>
      <c r="K1299" s="245"/>
      <c r="L1299" s="245"/>
      <c r="M1299" s="245"/>
    </row>
    <row r="1300" spans="1:13" ht="15" hidden="1">
      <c r="A1300" s="245" t="s">
        <v>916</v>
      </c>
      <c r="B1300" s="245"/>
      <c r="C1300" s="245"/>
      <c r="D1300" s="245"/>
      <c r="E1300" s="245"/>
      <c r="F1300" s="245"/>
      <c r="G1300" s="245"/>
      <c r="H1300" s="245"/>
      <c r="I1300" s="245"/>
      <c r="J1300" s="245"/>
      <c r="K1300" s="245"/>
      <c r="L1300" s="245"/>
      <c r="M1300" s="245"/>
    </row>
    <row r="1301" spans="1:13" ht="31.9" hidden="1" customHeight="1">
      <c r="A1301" s="245" t="s">
        <v>917</v>
      </c>
      <c r="B1301" s="245"/>
      <c r="C1301" s="245"/>
      <c r="D1301" s="245"/>
      <c r="E1301" s="245"/>
      <c r="F1301" s="245"/>
      <c r="G1301" s="245"/>
      <c r="H1301" s="245"/>
      <c r="I1301" s="245"/>
      <c r="J1301" s="245"/>
      <c r="K1301" s="245"/>
      <c r="L1301" s="245"/>
      <c r="M1301" s="245"/>
    </row>
    <row r="1302" spans="1:13" ht="48.75" hidden="1" customHeight="1">
      <c r="A1302" s="245" t="s">
        <v>918</v>
      </c>
      <c r="B1302" s="245"/>
      <c r="C1302" s="245"/>
      <c r="D1302" s="245"/>
      <c r="E1302" s="245"/>
      <c r="F1302" s="245"/>
      <c r="G1302" s="245"/>
      <c r="H1302" s="245"/>
      <c r="I1302" s="245"/>
      <c r="J1302" s="245"/>
      <c r="K1302" s="245"/>
      <c r="L1302" s="245"/>
      <c r="M1302" s="245"/>
    </row>
    <row r="1303" spans="1:13" ht="15" hidden="1">
      <c r="A1303" s="16"/>
      <c r="B1303" s="17"/>
      <c r="C1303" s="17"/>
      <c r="D1303" s="17"/>
      <c r="E1303" s="17"/>
      <c r="F1303" s="17"/>
      <c r="G1303" s="17"/>
      <c r="H1303" s="17"/>
      <c r="I1303" s="17"/>
      <c r="J1303" s="17"/>
      <c r="K1303" s="17"/>
      <c r="L1303" s="17"/>
      <c r="M1303" s="17"/>
    </row>
    <row r="1304" spans="1:13" ht="34.5" hidden="1" customHeight="1">
      <c r="A1304" s="245" t="s">
        <v>919</v>
      </c>
      <c r="B1304" s="245"/>
      <c r="C1304" s="245"/>
      <c r="D1304" s="245"/>
      <c r="E1304" s="245"/>
      <c r="F1304" s="245"/>
      <c r="G1304" s="245"/>
      <c r="H1304" s="245"/>
      <c r="I1304" s="245"/>
      <c r="J1304" s="245"/>
      <c r="K1304" s="245"/>
      <c r="L1304" s="245"/>
      <c r="M1304" s="245"/>
    </row>
    <row r="1305" spans="1:13" ht="15" hidden="1">
      <c r="A1305" s="9"/>
      <c r="B1305" s="14"/>
      <c r="C1305" s="14"/>
      <c r="D1305" s="14"/>
      <c r="E1305" s="14"/>
      <c r="F1305" s="14"/>
      <c r="G1305" s="14"/>
      <c r="H1305" s="14"/>
      <c r="I1305" s="14"/>
      <c r="J1305" s="14"/>
      <c r="K1305" s="14"/>
      <c r="L1305" s="14"/>
      <c r="M1305" s="14"/>
    </row>
    <row r="1306" spans="1:13" ht="31.9" hidden="1" customHeight="1">
      <c r="A1306" s="31"/>
      <c r="C1306" s="270" t="s">
        <v>920</v>
      </c>
      <c r="D1306" s="270"/>
      <c r="E1306" s="270"/>
      <c r="F1306" s="270"/>
      <c r="G1306" s="270" t="s">
        <v>921</v>
      </c>
      <c r="H1306" s="270"/>
      <c r="I1306" s="270" t="s">
        <v>179</v>
      </c>
      <c r="J1306" s="270"/>
    </row>
    <row r="1307" spans="1:13" ht="19.149999999999999" hidden="1" customHeight="1">
      <c r="A1307" s="31"/>
      <c r="C1307" s="270"/>
      <c r="D1307" s="270"/>
      <c r="E1307" s="270"/>
      <c r="F1307" s="270"/>
      <c r="G1307" s="270"/>
      <c r="H1307" s="270"/>
      <c r="I1307" s="270"/>
      <c r="J1307" s="270"/>
    </row>
    <row r="1308" spans="1:13" ht="19.149999999999999" hidden="1" customHeight="1">
      <c r="A1308" s="31"/>
      <c r="C1308" s="270"/>
      <c r="D1308" s="270"/>
      <c r="E1308" s="270"/>
      <c r="F1308" s="270"/>
      <c r="G1308" s="270"/>
      <c r="H1308" s="270"/>
      <c r="I1308" s="270"/>
      <c r="J1308" s="270"/>
    </row>
    <row r="1309" spans="1:13" ht="19.149999999999999" hidden="1" customHeight="1">
      <c r="C1309" s="270"/>
      <c r="D1309" s="270"/>
      <c r="E1309" s="270"/>
      <c r="F1309" s="270"/>
      <c r="G1309" s="270"/>
      <c r="H1309" s="270"/>
      <c r="I1309" s="270"/>
      <c r="J1309" s="270"/>
    </row>
    <row r="1310" spans="1:13" ht="19.149999999999999" hidden="1" customHeight="1">
      <c r="C1310" s="213"/>
      <c r="D1310" s="213"/>
      <c r="E1310" s="213"/>
      <c r="F1310" s="213"/>
      <c r="G1310" s="213"/>
      <c r="H1310" s="213"/>
      <c r="I1310" s="213"/>
      <c r="J1310" s="213"/>
    </row>
    <row r="1311" spans="1:13" ht="29.45" hidden="1" customHeight="1">
      <c r="A1311" s="257" t="s">
        <v>922</v>
      </c>
      <c r="B1311" s="257"/>
      <c r="C1311" s="257"/>
      <c r="D1311" s="257"/>
      <c r="E1311" s="257"/>
      <c r="F1311" s="257"/>
      <c r="G1311" s="257"/>
      <c r="H1311" s="257"/>
      <c r="I1311" s="257"/>
      <c r="J1311" s="257"/>
      <c r="K1311" s="257"/>
      <c r="L1311" s="257"/>
      <c r="M1311" s="257"/>
    </row>
    <row r="1312" spans="1:13" ht="21.6" hidden="1" customHeight="1">
      <c r="A1312" s="257" t="s">
        <v>923</v>
      </c>
      <c r="B1312" s="257"/>
      <c r="C1312" s="257"/>
      <c r="D1312" s="257"/>
      <c r="E1312" s="257"/>
      <c r="F1312" s="257"/>
      <c r="G1312" s="257"/>
      <c r="H1312" s="257"/>
      <c r="I1312" s="257"/>
      <c r="J1312" s="257"/>
      <c r="K1312" s="257"/>
      <c r="L1312" s="257"/>
      <c r="M1312" s="257"/>
    </row>
    <row r="1313" spans="1:14" ht="15" hidden="1">
      <c r="A1313" s="257" t="s">
        <v>924</v>
      </c>
      <c r="B1313" s="257"/>
      <c r="C1313" s="257"/>
      <c r="D1313" s="257"/>
      <c r="E1313" s="257"/>
      <c r="F1313" s="257"/>
      <c r="G1313" s="257"/>
      <c r="H1313" s="257"/>
      <c r="I1313" s="257"/>
      <c r="J1313" s="257"/>
      <c r="K1313" s="257"/>
      <c r="L1313" s="257"/>
      <c r="M1313" s="257"/>
    </row>
    <row r="1314" spans="1:14" hidden="1">
      <c r="A1314" s="31"/>
    </row>
    <row r="1315" spans="1:14" hidden="1">
      <c r="A1315" s="31"/>
      <c r="D1315" s="284" t="s">
        <v>925</v>
      </c>
      <c r="E1315" s="284"/>
      <c r="F1315" s="284"/>
      <c r="G1315" s="284"/>
      <c r="H1315" s="284"/>
      <c r="I1315" s="284"/>
    </row>
    <row r="1316" spans="1:14" hidden="1">
      <c r="A1316" s="31"/>
      <c r="D1316" s="285">
        <v>2017</v>
      </c>
      <c r="E1316" s="285"/>
      <c r="F1316" s="285">
        <v>2018</v>
      </c>
      <c r="G1316" s="285"/>
      <c r="H1316" s="285">
        <v>2019</v>
      </c>
      <c r="I1316" s="285"/>
    </row>
    <row r="1317" spans="1:14" hidden="1">
      <c r="A1317" s="31"/>
      <c r="D1317" s="286"/>
      <c r="E1317" s="286"/>
      <c r="F1317" s="286"/>
      <c r="G1317" s="286"/>
      <c r="H1317" s="286"/>
      <c r="I1317" s="286"/>
    </row>
    <row r="1318" spans="1:14" hidden="1"/>
    <row r="1319" spans="1:14" ht="15" hidden="1">
      <c r="A1319" s="257" t="s">
        <v>926</v>
      </c>
      <c r="B1319" s="257"/>
      <c r="C1319" s="257"/>
      <c r="D1319" s="257"/>
      <c r="E1319" s="257"/>
      <c r="F1319" s="257"/>
      <c r="G1319" s="257"/>
      <c r="H1319" s="257"/>
      <c r="I1319" s="257"/>
      <c r="J1319" s="257"/>
      <c r="K1319" s="257"/>
      <c r="L1319" s="257"/>
      <c r="M1319" s="257"/>
    </row>
    <row r="1320" spans="1:14" hidden="1">
      <c r="A1320" s="31"/>
    </row>
    <row r="1321" spans="1:14">
      <c r="A1321" s="31"/>
    </row>
    <row r="1322" spans="1:14" ht="18.75">
      <c r="A1322" s="250" t="s">
        <v>28</v>
      </c>
      <c r="B1322" s="251"/>
      <c r="C1322" s="251"/>
      <c r="D1322" s="251"/>
      <c r="E1322" s="251"/>
      <c r="F1322" s="251"/>
      <c r="G1322" s="251"/>
      <c r="H1322" s="251"/>
      <c r="I1322" s="251"/>
      <c r="J1322" s="251"/>
      <c r="K1322" s="251"/>
      <c r="L1322" s="251"/>
      <c r="M1322" s="252"/>
    </row>
    <row r="1323" spans="1:14">
      <c r="A1323" s="31"/>
    </row>
    <row r="1324" spans="1:14" ht="15" hidden="1">
      <c r="A1324" s="283" t="s">
        <v>927</v>
      </c>
      <c r="B1324" s="283"/>
      <c r="C1324" s="283"/>
      <c r="D1324" s="283"/>
      <c r="E1324" s="283"/>
      <c r="F1324" s="283"/>
      <c r="G1324" s="283"/>
      <c r="H1324" s="283"/>
      <c r="I1324" s="283"/>
      <c r="J1324" s="283"/>
      <c r="K1324" s="283"/>
      <c r="L1324" s="283"/>
      <c r="M1324" s="283"/>
    </row>
    <row r="1325" spans="1:14" ht="33.75" customHeight="1">
      <c r="A1325" s="245" t="s">
        <v>928</v>
      </c>
      <c r="B1325" s="245"/>
      <c r="C1325" s="245"/>
      <c r="D1325" s="245"/>
      <c r="E1325" s="245"/>
      <c r="F1325" s="245"/>
      <c r="G1325" s="245"/>
      <c r="H1325" s="245"/>
      <c r="I1325" s="245"/>
      <c r="J1325" s="245"/>
      <c r="K1325" s="245"/>
      <c r="L1325" s="245"/>
      <c r="M1325" s="245"/>
      <c r="N1325" s="2"/>
    </row>
    <row r="1326" spans="1:14" ht="15">
      <c r="A1326" s="245" t="s">
        <v>929</v>
      </c>
      <c r="B1326" s="245"/>
      <c r="C1326" s="245"/>
      <c r="D1326" s="245"/>
      <c r="E1326" s="245"/>
      <c r="F1326" s="245"/>
      <c r="G1326" s="245"/>
      <c r="H1326" s="245"/>
      <c r="I1326" s="245"/>
      <c r="J1326" s="245"/>
      <c r="K1326" s="245"/>
      <c r="L1326" s="245"/>
      <c r="M1326" s="245"/>
      <c r="N1326" s="2"/>
    </row>
    <row r="1327" spans="1:14" ht="51" customHeight="1">
      <c r="A1327" s="247" t="s">
        <v>930</v>
      </c>
      <c r="B1327" s="247"/>
      <c r="C1327" s="247"/>
      <c r="D1327" s="247"/>
      <c r="E1327" s="247"/>
      <c r="F1327" s="247"/>
      <c r="G1327" s="247"/>
      <c r="H1327" s="247"/>
      <c r="I1327" s="247"/>
      <c r="J1327" s="247"/>
      <c r="K1327" s="247"/>
      <c r="L1327" s="247"/>
      <c r="M1327" s="247"/>
      <c r="N1327" s="2"/>
    </row>
    <row r="1328" spans="1:14" ht="55.5" customHeight="1">
      <c r="A1328" s="281" t="s">
        <v>931</v>
      </c>
      <c r="B1328" s="281"/>
      <c r="C1328" s="281"/>
      <c r="D1328" s="281"/>
      <c r="E1328" s="281"/>
      <c r="F1328" s="281"/>
      <c r="G1328" s="281"/>
      <c r="H1328" s="281"/>
      <c r="I1328" s="281"/>
      <c r="J1328" s="281"/>
      <c r="K1328" s="281"/>
      <c r="L1328" s="281"/>
      <c r="M1328" s="281"/>
      <c r="N1328" s="2"/>
    </row>
    <row r="1329" spans="1:13" ht="15">
      <c r="A1329" s="247"/>
      <c r="B1329" s="247"/>
      <c r="C1329" s="247"/>
      <c r="D1329" s="247"/>
      <c r="E1329" s="247"/>
      <c r="F1329" s="247"/>
      <c r="G1329" s="247"/>
      <c r="H1329" s="247"/>
      <c r="I1329" s="247"/>
      <c r="J1329" s="247"/>
      <c r="K1329" s="247"/>
      <c r="L1329" s="247"/>
      <c r="M1329" s="247"/>
    </row>
    <row r="1330" spans="1:13" ht="15">
      <c r="A1330" s="245" t="s">
        <v>932</v>
      </c>
      <c r="B1330" s="245"/>
      <c r="C1330" s="245"/>
      <c r="D1330" s="245"/>
      <c r="E1330" s="245"/>
      <c r="F1330" s="245"/>
      <c r="G1330" s="245"/>
      <c r="H1330" s="245"/>
      <c r="I1330" s="245"/>
      <c r="J1330" s="245"/>
      <c r="K1330" s="245"/>
      <c r="L1330" s="245"/>
      <c r="M1330" s="245"/>
    </row>
    <row r="1331" spans="1:13">
      <c r="A1331" s="54"/>
      <c r="B1331" s="54"/>
      <c r="C1331" s="54"/>
      <c r="D1331" s="54"/>
      <c r="E1331" s="54"/>
      <c r="F1331" s="54"/>
      <c r="G1331" s="54"/>
      <c r="H1331" s="54"/>
      <c r="I1331" s="54"/>
      <c r="J1331" s="54"/>
      <c r="K1331" s="54"/>
      <c r="L1331" s="54"/>
      <c r="M1331" s="54"/>
    </row>
    <row r="1332" spans="1:13" ht="33" customHeight="1">
      <c r="A1332" s="54"/>
      <c r="B1332" s="54"/>
      <c r="C1332" s="54"/>
      <c r="D1332" s="282" t="s">
        <v>933</v>
      </c>
      <c r="E1332" s="282"/>
      <c r="F1332" s="282"/>
      <c r="G1332" s="282"/>
      <c r="H1332" s="282" t="s">
        <v>934</v>
      </c>
      <c r="I1332" s="282"/>
      <c r="J1332" s="54"/>
      <c r="K1332" s="54"/>
      <c r="L1332" s="54"/>
      <c r="M1332" s="54"/>
    </row>
    <row r="1333" spans="1:13" ht="18.600000000000001" customHeight="1">
      <c r="A1333" s="54"/>
      <c r="B1333" s="54"/>
      <c r="C1333" s="54"/>
      <c r="D1333" s="278" t="s">
        <v>935</v>
      </c>
      <c r="E1333" s="278"/>
      <c r="F1333" s="278"/>
      <c r="G1333" s="278"/>
      <c r="H1333" s="279">
        <v>2020</v>
      </c>
      <c r="I1333" s="279"/>
      <c r="J1333" s="54"/>
      <c r="K1333" s="54"/>
      <c r="L1333" s="54"/>
      <c r="M1333" s="54"/>
    </row>
    <row r="1334" spans="1:13" ht="18.600000000000001" customHeight="1">
      <c r="A1334" s="54"/>
      <c r="B1334" s="54"/>
      <c r="C1334" s="54"/>
      <c r="D1334" s="278" t="s">
        <v>936</v>
      </c>
      <c r="E1334" s="278"/>
      <c r="F1334" s="278"/>
      <c r="G1334" s="278"/>
      <c r="H1334" s="279">
        <v>2020</v>
      </c>
      <c r="I1334" s="279"/>
      <c r="J1334" s="54"/>
      <c r="K1334" s="54"/>
      <c r="L1334" s="54"/>
      <c r="M1334" s="54"/>
    </row>
    <row r="1335" spans="1:13" ht="18.600000000000001" customHeight="1">
      <c r="A1335" s="54"/>
      <c r="B1335" s="54"/>
      <c r="C1335" s="54"/>
      <c r="D1335" s="280" t="s">
        <v>937</v>
      </c>
      <c r="E1335" s="280"/>
      <c r="F1335" s="280"/>
      <c r="G1335" s="280"/>
      <c r="H1335" s="279">
        <v>2020</v>
      </c>
      <c r="I1335" s="279"/>
      <c r="J1335" s="54"/>
      <c r="K1335" s="54"/>
      <c r="L1335" s="54"/>
      <c r="M1335" s="54"/>
    </row>
    <row r="1336" spans="1:13" ht="18.600000000000001" customHeight="1">
      <c r="A1336" s="54"/>
      <c r="B1336" s="54"/>
      <c r="C1336" s="54"/>
      <c r="D1336" s="280" t="s">
        <v>938</v>
      </c>
      <c r="E1336" s="280"/>
      <c r="F1336" s="280"/>
      <c r="G1336" s="280"/>
      <c r="H1336" s="279">
        <v>2020</v>
      </c>
      <c r="I1336" s="279"/>
      <c r="J1336" s="54"/>
      <c r="K1336" s="54"/>
      <c r="L1336" s="54"/>
      <c r="M1336" s="54"/>
    </row>
    <row r="1337" spans="1:13" ht="18.600000000000001" customHeight="1">
      <c r="A1337" s="54"/>
      <c r="B1337" s="54"/>
      <c r="C1337" s="54"/>
      <c r="D1337" s="278" t="s">
        <v>939</v>
      </c>
      <c r="E1337" s="278"/>
      <c r="F1337" s="278"/>
      <c r="G1337" s="278"/>
      <c r="H1337" s="279">
        <v>2020</v>
      </c>
      <c r="I1337" s="279"/>
      <c r="J1337" s="54"/>
      <c r="K1337" s="54"/>
      <c r="L1337" s="54"/>
      <c r="M1337" s="54"/>
    </row>
    <row r="1338" spans="1:13" ht="18.600000000000001" customHeight="1">
      <c r="A1338" s="54"/>
      <c r="B1338" s="54"/>
      <c r="C1338" s="54"/>
      <c r="D1338" s="278" t="s">
        <v>940</v>
      </c>
      <c r="E1338" s="278"/>
      <c r="F1338" s="278"/>
      <c r="G1338" s="278"/>
      <c r="H1338" s="279">
        <v>2020</v>
      </c>
      <c r="I1338" s="279"/>
      <c r="J1338" s="54"/>
      <c r="K1338" s="54"/>
      <c r="L1338" s="54"/>
      <c r="M1338" s="54"/>
    </row>
    <row r="1340" spans="1:13" ht="15">
      <c r="A1340" s="257" t="s">
        <v>941</v>
      </c>
      <c r="B1340" s="257"/>
      <c r="C1340" s="257"/>
      <c r="D1340" s="257"/>
      <c r="E1340" s="257"/>
      <c r="F1340" s="257"/>
      <c r="G1340" s="257"/>
      <c r="H1340" s="257"/>
      <c r="I1340" s="257"/>
      <c r="J1340" s="257"/>
      <c r="K1340" s="257"/>
      <c r="L1340" s="257"/>
      <c r="M1340" s="257"/>
    </row>
    <row r="1341" spans="1:13" ht="15">
      <c r="A1341" s="52"/>
      <c r="B1341" s="52"/>
      <c r="C1341" s="52"/>
      <c r="D1341" s="52"/>
      <c r="E1341" s="52"/>
      <c r="F1341" s="52"/>
      <c r="G1341" s="52"/>
      <c r="H1341" s="52"/>
      <c r="I1341" s="52"/>
      <c r="J1341" s="52"/>
      <c r="K1341" s="52"/>
      <c r="L1341" s="52"/>
      <c r="M1341" s="52"/>
    </row>
    <row r="1342" spans="1:13" ht="15.75">
      <c r="A1342" s="272" t="s">
        <v>942</v>
      </c>
      <c r="B1342" s="272"/>
      <c r="C1342" s="272"/>
      <c r="D1342" s="272"/>
      <c r="E1342" s="272"/>
      <c r="F1342" s="272"/>
      <c r="G1342" s="272"/>
      <c r="H1342" s="272"/>
      <c r="I1342" s="272"/>
      <c r="J1342" s="272"/>
      <c r="K1342" s="272"/>
      <c r="L1342" s="272"/>
      <c r="M1342" s="272"/>
    </row>
    <row r="1343" spans="1:13" ht="8.25" customHeight="1">
      <c r="A1343" s="22"/>
      <c r="B1343" s="22"/>
      <c r="C1343" s="22"/>
      <c r="D1343" s="22"/>
      <c r="E1343" s="22"/>
      <c r="F1343" s="22"/>
      <c r="G1343" s="22"/>
      <c r="H1343" s="22"/>
      <c r="I1343" s="22"/>
      <c r="J1343" s="22"/>
      <c r="K1343" s="22"/>
      <c r="L1343" s="22"/>
      <c r="M1343" s="22"/>
    </row>
    <row r="1344" spans="1:13" ht="17.25">
      <c r="A1344" s="277" t="s">
        <v>943</v>
      </c>
      <c r="B1344" s="277"/>
      <c r="C1344" s="277"/>
      <c r="D1344" s="277"/>
      <c r="E1344" s="277"/>
      <c r="F1344" s="277"/>
      <c r="G1344" s="277"/>
      <c r="H1344" s="277"/>
      <c r="I1344" s="277"/>
      <c r="J1344" s="277"/>
      <c r="K1344" s="277"/>
      <c r="L1344" s="277"/>
      <c r="M1344" s="277"/>
    </row>
    <row r="1345" spans="1:13" ht="49.5" customHeight="1">
      <c r="A1345" s="245" t="s">
        <v>944</v>
      </c>
      <c r="B1345" s="245"/>
      <c r="C1345" s="245"/>
      <c r="D1345" s="245"/>
      <c r="E1345" s="245"/>
      <c r="F1345" s="245"/>
      <c r="G1345" s="245"/>
      <c r="H1345" s="245"/>
      <c r="I1345" s="245"/>
      <c r="J1345" s="245"/>
      <c r="K1345" s="245"/>
      <c r="L1345" s="245"/>
      <c r="M1345" s="245"/>
    </row>
    <row r="1346" spans="1:13" ht="25.15" hidden="1" customHeight="1">
      <c r="A1346" s="245" t="s">
        <v>945</v>
      </c>
      <c r="B1346" s="245"/>
      <c r="C1346" s="245"/>
      <c r="D1346" s="245"/>
      <c r="E1346" s="245"/>
      <c r="F1346" s="245"/>
      <c r="G1346" s="245"/>
      <c r="H1346" s="245"/>
      <c r="I1346" s="245"/>
      <c r="J1346" s="245"/>
      <c r="K1346" s="245"/>
      <c r="L1346" s="245"/>
      <c r="M1346" s="245"/>
    </row>
    <row r="1347" spans="1:13" ht="33" hidden="1" customHeight="1">
      <c r="A1347" s="245" t="s">
        <v>946</v>
      </c>
      <c r="B1347" s="245"/>
      <c r="C1347" s="245"/>
      <c r="D1347" s="245"/>
      <c r="E1347" s="245"/>
      <c r="F1347" s="245"/>
      <c r="G1347" s="245"/>
      <c r="H1347" s="245"/>
      <c r="I1347" s="245"/>
      <c r="J1347" s="245"/>
      <c r="K1347" s="245"/>
      <c r="L1347" s="245"/>
      <c r="M1347" s="245"/>
    </row>
    <row r="1348" spans="1:13" ht="45.75" hidden="1" customHeight="1">
      <c r="A1348" s="245" t="s">
        <v>947</v>
      </c>
      <c r="B1348" s="245"/>
      <c r="C1348" s="245"/>
      <c r="D1348" s="245"/>
      <c r="E1348" s="245"/>
      <c r="F1348" s="245"/>
      <c r="G1348" s="245"/>
      <c r="H1348" s="245"/>
      <c r="I1348" s="245"/>
      <c r="J1348" s="245"/>
      <c r="K1348" s="245"/>
      <c r="L1348" s="245"/>
      <c r="M1348" s="245"/>
    </row>
    <row r="1349" spans="1:13" ht="33" hidden="1" customHeight="1">
      <c r="A1349" s="245" t="s">
        <v>948</v>
      </c>
      <c r="B1349" s="245"/>
      <c r="C1349" s="245"/>
      <c r="D1349" s="245"/>
      <c r="E1349" s="245"/>
      <c r="F1349" s="245"/>
      <c r="G1349" s="245"/>
      <c r="H1349" s="245"/>
      <c r="I1349" s="245"/>
      <c r="J1349" s="245"/>
      <c r="K1349" s="245"/>
      <c r="L1349" s="245"/>
      <c r="M1349" s="245"/>
    </row>
    <row r="1350" spans="1:13" ht="15" hidden="1">
      <c r="A1350" s="9"/>
      <c r="B1350" s="14"/>
      <c r="C1350" s="14"/>
      <c r="D1350" s="14"/>
      <c r="E1350" s="14"/>
      <c r="F1350" s="14"/>
      <c r="G1350" s="14"/>
      <c r="H1350" s="14"/>
      <c r="I1350" s="14"/>
      <c r="J1350" s="14"/>
      <c r="K1350" s="14"/>
      <c r="L1350" s="14"/>
      <c r="M1350" s="14"/>
    </row>
    <row r="1351" spans="1:13" ht="15" hidden="1">
      <c r="A1351" s="276" t="s">
        <v>949</v>
      </c>
      <c r="B1351" s="276"/>
      <c r="C1351" s="276"/>
      <c r="D1351" s="276"/>
      <c r="E1351" s="276"/>
      <c r="F1351" s="276"/>
      <c r="G1351" s="276"/>
      <c r="H1351" s="276"/>
      <c r="I1351" s="276"/>
      <c r="J1351" s="276"/>
      <c r="K1351" s="276"/>
      <c r="L1351" s="276"/>
      <c r="M1351" s="276"/>
    </row>
    <row r="1352" spans="1:13" ht="8.4499999999999993" hidden="1" customHeight="1">
      <c r="A1352" s="9"/>
      <c r="B1352" s="14"/>
      <c r="C1352" s="14"/>
      <c r="D1352" s="14"/>
      <c r="E1352" s="14"/>
      <c r="F1352" s="14"/>
      <c r="G1352" s="14"/>
      <c r="H1352" s="14"/>
      <c r="I1352" s="14"/>
      <c r="J1352" s="14"/>
      <c r="K1352" s="14"/>
      <c r="L1352" s="14"/>
      <c r="M1352" s="14"/>
    </row>
    <row r="1353" spans="1:13" ht="15" hidden="1">
      <c r="A1353" s="257" t="s">
        <v>950</v>
      </c>
      <c r="B1353" s="257"/>
      <c r="C1353" s="257"/>
      <c r="D1353" s="257"/>
      <c r="E1353" s="257"/>
      <c r="F1353" s="257"/>
      <c r="G1353" s="257"/>
      <c r="H1353" s="257"/>
      <c r="I1353" s="257"/>
      <c r="J1353" s="257"/>
      <c r="K1353" s="257"/>
      <c r="L1353" s="257"/>
      <c r="M1353" s="257"/>
    </row>
    <row r="1354" spans="1:13" ht="34.9" hidden="1" customHeight="1">
      <c r="A1354" s="257" t="s">
        <v>951</v>
      </c>
      <c r="B1354" s="257"/>
      <c r="C1354" s="257"/>
      <c r="D1354" s="257"/>
      <c r="E1354" s="257"/>
      <c r="F1354" s="257"/>
      <c r="G1354" s="257"/>
      <c r="H1354" s="257"/>
      <c r="I1354" s="257"/>
      <c r="J1354" s="257"/>
      <c r="K1354" s="257"/>
      <c r="L1354" s="257"/>
      <c r="M1354" s="257"/>
    </row>
    <row r="1355" spans="1:13" ht="9.6" customHeight="1">
      <c r="A1355" s="9"/>
      <c r="B1355" s="14"/>
      <c r="C1355" s="14"/>
      <c r="D1355" s="14"/>
      <c r="E1355" s="14"/>
      <c r="F1355" s="14"/>
      <c r="G1355" s="14"/>
      <c r="H1355" s="14"/>
      <c r="I1355" s="14"/>
      <c r="J1355" s="14"/>
      <c r="K1355" s="14"/>
      <c r="L1355" s="14"/>
      <c r="M1355" s="14"/>
    </row>
    <row r="1356" spans="1:13" ht="30.6" customHeight="1">
      <c r="A1356" s="257" t="s">
        <v>952</v>
      </c>
      <c r="B1356" s="257"/>
      <c r="C1356" s="257"/>
      <c r="D1356" s="257"/>
      <c r="E1356" s="257"/>
      <c r="F1356" s="257"/>
      <c r="G1356" s="257"/>
      <c r="H1356" s="257"/>
      <c r="I1356" s="257"/>
      <c r="J1356" s="257"/>
      <c r="K1356" s="257"/>
      <c r="L1356" s="257"/>
      <c r="M1356" s="257"/>
    </row>
    <row r="1357" spans="1:13" ht="15">
      <c r="A1357" s="52"/>
      <c r="B1357" s="52"/>
      <c r="C1357" s="52"/>
      <c r="D1357" s="52"/>
      <c r="E1357" s="52"/>
      <c r="F1357" s="52"/>
      <c r="G1357" s="52"/>
      <c r="H1357" s="52"/>
      <c r="I1357" s="52"/>
      <c r="J1357" s="52"/>
      <c r="K1357" s="52"/>
      <c r="L1357" s="52"/>
      <c r="M1357" s="52"/>
    </row>
    <row r="1358" spans="1:13" ht="15">
      <c r="A1358" s="256" t="s">
        <v>953</v>
      </c>
      <c r="B1358" s="256"/>
      <c r="C1358" s="256"/>
      <c r="D1358" s="256"/>
      <c r="E1358" s="256"/>
      <c r="F1358" s="256"/>
      <c r="G1358" s="256"/>
      <c r="H1358" s="256"/>
      <c r="I1358" s="256"/>
      <c r="J1358" s="256"/>
      <c r="K1358" s="256"/>
      <c r="L1358" s="256"/>
      <c r="M1358" s="256"/>
    </row>
    <row r="1359" spans="1:13" ht="47.25" customHeight="1">
      <c r="A1359" s="245" t="s">
        <v>954</v>
      </c>
      <c r="B1359" s="245"/>
      <c r="C1359" s="245"/>
      <c r="D1359" s="245"/>
      <c r="E1359" s="245"/>
      <c r="F1359" s="245"/>
      <c r="G1359" s="245"/>
      <c r="H1359" s="245"/>
      <c r="I1359" s="245"/>
      <c r="J1359" s="245"/>
      <c r="K1359" s="245"/>
      <c r="L1359" s="245"/>
      <c r="M1359" s="245"/>
    </row>
    <row r="1360" spans="1:13" ht="30" customHeight="1">
      <c r="A1360" s="245" t="s">
        <v>955</v>
      </c>
      <c r="B1360" s="245"/>
      <c r="C1360" s="245"/>
      <c r="D1360" s="245"/>
      <c r="E1360" s="245"/>
      <c r="F1360" s="245"/>
      <c r="G1360" s="245"/>
      <c r="H1360" s="245"/>
      <c r="I1360" s="245"/>
      <c r="J1360" s="245"/>
      <c r="K1360" s="245"/>
      <c r="L1360" s="245"/>
      <c r="M1360" s="245"/>
    </row>
    <row r="1361" spans="1:16" ht="62.25" hidden="1" customHeight="1">
      <c r="A1361" s="245" t="s">
        <v>956</v>
      </c>
      <c r="B1361" s="245"/>
      <c r="C1361" s="245"/>
      <c r="D1361" s="245"/>
      <c r="E1361" s="245"/>
      <c r="F1361" s="245"/>
      <c r="G1361" s="245"/>
      <c r="H1361" s="245"/>
      <c r="I1361" s="245"/>
      <c r="J1361" s="245"/>
      <c r="K1361" s="245"/>
      <c r="L1361" s="245"/>
      <c r="M1361" s="245"/>
    </row>
    <row r="1362" spans="1:16" ht="20.45" customHeight="1">
      <c r="A1362" s="245" t="s">
        <v>957</v>
      </c>
      <c r="B1362" s="245"/>
      <c r="C1362" s="245"/>
      <c r="D1362" s="245"/>
      <c r="E1362" s="245"/>
      <c r="F1362" s="245"/>
      <c r="G1362" s="245"/>
      <c r="H1362" s="245"/>
      <c r="I1362" s="245"/>
      <c r="J1362" s="245"/>
      <c r="K1362" s="245"/>
      <c r="L1362" s="245"/>
      <c r="M1362" s="245"/>
    </row>
    <row r="1363" spans="1:16" ht="9.75" customHeight="1">
      <c r="A1363" s="182"/>
      <c r="B1363" s="14"/>
      <c r="C1363" s="14"/>
      <c r="D1363" s="14"/>
      <c r="E1363" s="14"/>
      <c r="F1363" s="14"/>
      <c r="G1363" s="14"/>
      <c r="H1363" s="14"/>
      <c r="I1363" s="14"/>
      <c r="J1363" s="14"/>
      <c r="K1363" s="14"/>
      <c r="L1363" s="14"/>
      <c r="M1363" s="14"/>
    </row>
    <row r="1364" spans="1:16" ht="15">
      <c r="A1364" s="276" t="s">
        <v>958</v>
      </c>
      <c r="B1364" s="276"/>
      <c r="C1364" s="276"/>
      <c r="D1364" s="276"/>
      <c r="E1364" s="276"/>
      <c r="F1364" s="276"/>
      <c r="G1364" s="276"/>
      <c r="H1364" s="276"/>
      <c r="I1364" s="276"/>
      <c r="J1364" s="276"/>
      <c r="K1364" s="276"/>
      <c r="L1364" s="276"/>
      <c r="M1364" s="276"/>
    </row>
    <row r="1365" spans="1:16" ht="12" customHeight="1">
      <c r="A1365" s="9"/>
      <c r="B1365" s="14"/>
      <c r="C1365" s="14"/>
      <c r="D1365" s="14"/>
      <c r="E1365" s="14"/>
      <c r="F1365" s="14"/>
      <c r="G1365" s="14"/>
      <c r="H1365" s="14"/>
      <c r="I1365" s="14"/>
      <c r="J1365" s="14"/>
      <c r="K1365" s="14"/>
      <c r="L1365" s="14"/>
      <c r="M1365" s="14"/>
    </row>
    <row r="1366" spans="1:16" ht="16.899999999999999" customHeight="1">
      <c r="A1366" s="9"/>
      <c r="B1366" s="14"/>
      <c r="C1366" s="242" t="s">
        <v>959</v>
      </c>
      <c r="D1366" s="273" t="s">
        <v>960</v>
      </c>
      <c r="E1366" s="273"/>
      <c r="F1366" s="273"/>
      <c r="G1366" s="273"/>
      <c r="H1366" s="273"/>
      <c r="I1366" s="274">
        <v>228544.67</v>
      </c>
      <c r="J1366" s="274"/>
      <c r="K1366" s="14"/>
      <c r="L1366" s="14"/>
      <c r="M1366" s="14"/>
    </row>
    <row r="1367" spans="1:16" ht="16.899999999999999" customHeight="1">
      <c r="A1367" s="9"/>
      <c r="B1367" s="14"/>
      <c r="C1367" s="242" t="s">
        <v>344</v>
      </c>
      <c r="D1367" s="273" t="s">
        <v>961</v>
      </c>
      <c r="E1367" s="273"/>
      <c r="F1367" s="273"/>
      <c r="G1367" s="273"/>
      <c r="H1367" s="273"/>
      <c r="I1367" s="274">
        <v>11190.159999999998</v>
      </c>
      <c r="J1367" s="274"/>
      <c r="K1367" s="14"/>
      <c r="L1367" s="14"/>
      <c r="M1367" s="14"/>
    </row>
    <row r="1368" spans="1:16" ht="16.899999999999999" customHeight="1">
      <c r="A1368" s="9"/>
      <c r="B1368" s="14"/>
      <c r="C1368" s="242" t="s">
        <v>959</v>
      </c>
      <c r="D1368" s="273" t="s">
        <v>962</v>
      </c>
      <c r="E1368" s="273"/>
      <c r="F1368" s="273"/>
      <c r="G1368" s="273"/>
      <c r="H1368" s="273"/>
      <c r="I1368" s="274"/>
      <c r="J1368" s="274"/>
      <c r="K1368" s="14"/>
      <c r="L1368" s="14"/>
      <c r="M1368" s="14"/>
    </row>
    <row r="1369" spans="1:16" ht="16.899999999999999" customHeight="1">
      <c r="A1369" s="9"/>
      <c r="B1369" s="14"/>
      <c r="C1369" s="242" t="s">
        <v>344</v>
      </c>
      <c r="D1369" s="273" t="s">
        <v>963</v>
      </c>
      <c r="E1369" s="273"/>
      <c r="F1369" s="273"/>
      <c r="G1369" s="273"/>
      <c r="H1369" s="273"/>
      <c r="I1369" s="274"/>
      <c r="J1369" s="274"/>
      <c r="K1369" s="14"/>
      <c r="L1369" s="14"/>
      <c r="M1369" s="14"/>
    </row>
    <row r="1370" spans="1:16" ht="16.899999999999999" customHeight="1">
      <c r="A1370" s="9"/>
      <c r="B1370" s="14"/>
      <c r="C1370" s="242" t="s">
        <v>346</v>
      </c>
      <c r="D1370" s="273" t="s">
        <v>964</v>
      </c>
      <c r="E1370" s="273"/>
      <c r="F1370" s="273"/>
      <c r="G1370" s="273"/>
      <c r="H1370" s="273"/>
      <c r="I1370" s="274"/>
      <c r="J1370" s="274"/>
      <c r="K1370" s="14"/>
      <c r="L1370" s="14"/>
      <c r="M1370" s="14"/>
    </row>
    <row r="1371" spans="1:16" ht="16.899999999999999" customHeight="1">
      <c r="A1371" s="9"/>
      <c r="B1371" s="14"/>
      <c r="C1371" s="242" t="s">
        <v>346</v>
      </c>
      <c r="D1371" s="273" t="s">
        <v>965</v>
      </c>
      <c r="E1371" s="273"/>
      <c r="F1371" s="273"/>
      <c r="G1371" s="273"/>
      <c r="H1371" s="273"/>
      <c r="I1371" s="274"/>
      <c r="J1371" s="274"/>
      <c r="K1371" s="14"/>
      <c r="L1371" s="14"/>
      <c r="M1371" s="14"/>
    </row>
    <row r="1372" spans="1:16" ht="16.899999999999999" customHeight="1">
      <c r="A1372" s="9"/>
      <c r="B1372" s="14"/>
      <c r="C1372" s="242" t="s">
        <v>346</v>
      </c>
      <c r="D1372" s="273" t="s">
        <v>966</v>
      </c>
      <c r="E1372" s="273"/>
      <c r="F1372" s="273"/>
      <c r="G1372" s="273"/>
      <c r="H1372" s="273"/>
      <c r="I1372" s="274"/>
      <c r="J1372" s="274"/>
      <c r="K1372" s="14"/>
      <c r="L1372" s="14"/>
      <c r="M1372" s="14"/>
    </row>
    <row r="1373" spans="1:16" ht="16.899999999999999" customHeight="1">
      <c r="A1373" s="9"/>
      <c r="B1373" s="14"/>
      <c r="C1373" s="242" t="s">
        <v>344</v>
      </c>
      <c r="D1373" s="273" t="s">
        <v>967</v>
      </c>
      <c r="E1373" s="273"/>
      <c r="F1373" s="273"/>
      <c r="G1373" s="273"/>
      <c r="H1373" s="273"/>
      <c r="I1373" s="274"/>
      <c r="J1373" s="274"/>
      <c r="K1373" s="14"/>
      <c r="L1373" s="14"/>
      <c r="M1373" s="14"/>
    </row>
    <row r="1374" spans="1:16" ht="16.899999999999999" customHeight="1">
      <c r="A1374" s="9"/>
      <c r="B1374" s="14"/>
      <c r="C1374" s="243"/>
      <c r="D1374" s="275" t="s">
        <v>968</v>
      </c>
      <c r="E1374" s="275"/>
      <c r="F1374" s="275"/>
      <c r="G1374" s="275"/>
      <c r="H1374" s="275"/>
      <c r="I1374" s="274">
        <v>239734.83</v>
      </c>
      <c r="J1374" s="274"/>
      <c r="K1374" s="14"/>
      <c r="L1374" s="14"/>
      <c r="M1374" s="14"/>
      <c r="P1374" s="215">
        <v>0</v>
      </c>
    </row>
    <row r="1375" spans="1:16" ht="15">
      <c r="A1375" s="9"/>
      <c r="B1375" s="14"/>
      <c r="C1375" s="14"/>
      <c r="D1375" s="14"/>
      <c r="E1375" s="14"/>
      <c r="F1375" s="14"/>
      <c r="G1375" s="14"/>
      <c r="H1375" s="14"/>
      <c r="I1375" s="14"/>
      <c r="J1375" s="14"/>
      <c r="K1375" s="14"/>
      <c r="L1375" s="14"/>
      <c r="M1375" s="14"/>
    </row>
    <row r="1376" spans="1:16" ht="30.75" customHeight="1">
      <c r="A1376" s="245" t="s">
        <v>969</v>
      </c>
      <c r="B1376" s="245"/>
      <c r="C1376" s="245"/>
      <c r="D1376" s="245"/>
      <c r="E1376" s="245"/>
      <c r="F1376" s="245"/>
      <c r="G1376" s="245"/>
      <c r="H1376" s="245"/>
      <c r="I1376" s="245"/>
      <c r="J1376" s="245"/>
      <c r="K1376" s="245"/>
      <c r="L1376" s="245"/>
      <c r="M1376" s="245"/>
    </row>
    <row r="1377" spans="1:17" ht="32.25" customHeight="1">
      <c r="A1377" s="245" t="s">
        <v>970</v>
      </c>
      <c r="B1377" s="245"/>
      <c r="C1377" s="245"/>
      <c r="D1377" s="245"/>
      <c r="E1377" s="245"/>
      <c r="F1377" s="245"/>
      <c r="G1377" s="245"/>
      <c r="H1377" s="245"/>
      <c r="I1377" s="245"/>
      <c r="J1377" s="245"/>
      <c r="K1377" s="245"/>
      <c r="L1377" s="245"/>
      <c r="M1377" s="245"/>
    </row>
    <row r="1378" spans="1:17" ht="5.25" customHeight="1">
      <c r="A1378" s="216"/>
      <c r="B1378" s="17"/>
      <c r="C1378" s="17"/>
      <c r="D1378" s="17"/>
      <c r="E1378" s="17"/>
      <c r="F1378" s="17"/>
      <c r="G1378" s="17"/>
      <c r="H1378" s="17"/>
      <c r="I1378" s="17"/>
      <c r="J1378" s="17"/>
      <c r="K1378" s="17"/>
      <c r="L1378" s="17"/>
      <c r="M1378" s="17"/>
    </row>
    <row r="1379" spans="1:17" ht="15">
      <c r="A1379" s="271" t="s">
        <v>971</v>
      </c>
      <c r="B1379" s="271"/>
      <c r="C1379" s="271"/>
      <c r="D1379" s="271"/>
      <c r="E1379" s="271"/>
      <c r="F1379" s="271"/>
      <c r="G1379" s="271"/>
      <c r="H1379" s="271"/>
      <c r="I1379" s="271"/>
      <c r="J1379" s="271"/>
      <c r="K1379" s="271"/>
      <c r="L1379" s="271"/>
      <c r="M1379" s="271"/>
    </row>
    <row r="1380" spans="1:17" ht="32.450000000000003" customHeight="1">
      <c r="A1380" s="245" t="s">
        <v>972</v>
      </c>
      <c r="B1380" s="245"/>
      <c r="C1380" s="245"/>
      <c r="D1380" s="245"/>
      <c r="E1380" s="245"/>
      <c r="F1380" s="245"/>
      <c r="G1380" s="245"/>
      <c r="H1380" s="245"/>
      <c r="I1380" s="245"/>
      <c r="J1380" s="245"/>
      <c r="K1380" s="245"/>
      <c r="L1380" s="245"/>
      <c r="M1380" s="245"/>
    </row>
    <row r="1381" spans="1:17" ht="8.25" customHeight="1">
      <c r="A1381" s="184"/>
      <c r="B1381" s="14"/>
      <c r="C1381" s="14"/>
      <c r="D1381" s="14"/>
      <c r="E1381" s="14"/>
      <c r="F1381" s="14"/>
      <c r="G1381" s="14"/>
      <c r="H1381" s="14"/>
      <c r="I1381" s="14"/>
      <c r="J1381" s="14"/>
      <c r="K1381" s="14"/>
      <c r="L1381" s="14"/>
      <c r="M1381" s="14"/>
    </row>
    <row r="1382" spans="1:17" ht="15.75">
      <c r="A1382" s="272" t="s">
        <v>973</v>
      </c>
      <c r="B1382" s="272"/>
      <c r="C1382" s="272"/>
      <c r="D1382" s="272"/>
      <c r="E1382" s="272"/>
      <c r="F1382" s="272"/>
      <c r="G1382" s="272"/>
      <c r="H1382" s="272"/>
      <c r="I1382" s="272"/>
      <c r="J1382" s="272"/>
      <c r="K1382" s="272"/>
      <c r="L1382" s="272"/>
      <c r="M1382" s="272"/>
    </row>
    <row r="1383" spans="1:17" ht="8.25" customHeight="1">
      <c r="A1383" s="22"/>
      <c r="B1383" s="22"/>
      <c r="C1383" s="22"/>
      <c r="D1383" s="22"/>
      <c r="E1383" s="22"/>
      <c r="F1383" s="22"/>
      <c r="G1383" s="22"/>
      <c r="H1383" s="22"/>
      <c r="I1383" s="22"/>
      <c r="J1383" s="22"/>
      <c r="K1383" s="22"/>
      <c r="L1383" s="22"/>
      <c r="M1383" s="22"/>
    </row>
    <row r="1384" spans="1:17" ht="15">
      <c r="A1384" s="271" t="s">
        <v>974</v>
      </c>
      <c r="B1384" s="271"/>
      <c r="C1384" s="271"/>
      <c r="D1384" s="271"/>
      <c r="E1384" s="271"/>
      <c r="F1384" s="271"/>
      <c r="G1384" s="271"/>
      <c r="H1384" s="271"/>
      <c r="I1384" s="271"/>
      <c r="J1384" s="271"/>
      <c r="K1384" s="271"/>
      <c r="L1384" s="271"/>
      <c r="M1384" s="271"/>
    </row>
    <row r="1385" spans="1:17" ht="15" hidden="1">
      <c r="A1385" s="257" t="s">
        <v>975</v>
      </c>
      <c r="B1385" s="257"/>
      <c r="C1385" s="257"/>
      <c r="D1385" s="257"/>
      <c r="E1385" s="257"/>
      <c r="F1385" s="257"/>
      <c r="G1385" s="257"/>
      <c r="H1385" s="257"/>
      <c r="I1385" s="257"/>
      <c r="J1385" s="257"/>
      <c r="K1385" s="257"/>
      <c r="L1385" s="257"/>
      <c r="M1385" s="257"/>
    </row>
    <row r="1386" spans="1:17" s="70" customFormat="1" ht="29.25" hidden="1" customHeight="1">
      <c r="A1386" s="262" t="s">
        <v>976</v>
      </c>
      <c r="B1386" s="262"/>
      <c r="C1386" s="262"/>
      <c r="D1386" s="262"/>
      <c r="E1386" s="262"/>
      <c r="F1386" s="262"/>
      <c r="G1386" s="262"/>
      <c r="H1386" s="262"/>
      <c r="I1386" s="262"/>
      <c r="J1386" s="262"/>
      <c r="K1386" s="262"/>
      <c r="L1386" s="262"/>
      <c r="M1386" s="262"/>
      <c r="N1386" s="69"/>
      <c r="Q1386" s="71"/>
    </row>
    <row r="1387" spans="1:17" ht="15" hidden="1">
      <c r="A1387" s="52"/>
      <c r="B1387" s="52"/>
      <c r="C1387" s="199"/>
      <c r="D1387" s="199"/>
      <c r="E1387" s="199"/>
      <c r="F1387" s="199"/>
      <c r="G1387" s="199"/>
      <c r="H1387" s="199"/>
      <c r="I1387" s="199"/>
      <c r="J1387" s="199"/>
      <c r="K1387" s="52"/>
      <c r="L1387" s="52"/>
      <c r="M1387" s="52"/>
    </row>
    <row r="1388" spans="1:17" ht="15" hidden="1">
      <c r="A1388" s="52"/>
      <c r="B1388" s="52"/>
      <c r="C1388" s="217" t="s">
        <v>977</v>
      </c>
      <c r="D1388" s="258" t="s">
        <v>978</v>
      </c>
      <c r="E1388" s="258"/>
      <c r="F1388" s="258"/>
      <c r="G1388" s="258"/>
      <c r="H1388" s="258"/>
      <c r="I1388" s="270"/>
      <c r="J1388" s="270"/>
      <c r="K1388" s="52"/>
      <c r="L1388" s="52"/>
      <c r="M1388" s="52"/>
    </row>
    <row r="1389" spans="1:17" ht="15" hidden="1">
      <c r="A1389" s="52"/>
      <c r="B1389" s="52"/>
      <c r="C1389" s="217" t="s">
        <v>979</v>
      </c>
      <c r="D1389" s="258" t="s">
        <v>980</v>
      </c>
      <c r="E1389" s="258"/>
      <c r="F1389" s="258"/>
      <c r="G1389" s="258"/>
      <c r="H1389" s="258"/>
      <c r="I1389" s="270"/>
      <c r="J1389" s="270"/>
      <c r="K1389" s="52"/>
      <c r="L1389" s="52"/>
      <c r="M1389" s="52"/>
    </row>
    <row r="1390" spans="1:17" ht="15" hidden="1">
      <c r="A1390" s="52"/>
      <c r="B1390" s="52"/>
      <c r="C1390" s="217" t="s">
        <v>981</v>
      </c>
      <c r="D1390" s="258" t="s">
        <v>982</v>
      </c>
      <c r="E1390" s="258"/>
      <c r="F1390" s="258"/>
      <c r="G1390" s="258"/>
      <c r="H1390" s="258"/>
      <c r="I1390" s="270"/>
      <c r="J1390" s="270"/>
      <c r="K1390" s="52"/>
      <c r="L1390" s="52"/>
      <c r="M1390" s="52"/>
    </row>
    <row r="1391" spans="1:17" ht="30.75" hidden="1" customHeight="1">
      <c r="A1391" s="52"/>
      <c r="B1391" s="52"/>
      <c r="C1391" s="217" t="s">
        <v>979</v>
      </c>
      <c r="D1391" s="267" t="s">
        <v>983</v>
      </c>
      <c r="E1391" s="268"/>
      <c r="F1391" s="268"/>
      <c r="G1391" s="268"/>
      <c r="H1391" s="269"/>
      <c r="I1391" s="270"/>
      <c r="J1391" s="270"/>
      <c r="K1391" s="52"/>
      <c r="L1391" s="52"/>
      <c r="M1391" s="52"/>
    </row>
    <row r="1392" spans="1:17" ht="30.75" hidden="1" customHeight="1">
      <c r="A1392" s="52"/>
      <c r="B1392" s="52"/>
      <c r="C1392" s="217" t="s">
        <v>977</v>
      </c>
      <c r="D1392" s="267" t="s">
        <v>984</v>
      </c>
      <c r="E1392" s="268"/>
      <c r="F1392" s="268"/>
      <c r="G1392" s="268"/>
      <c r="H1392" s="269"/>
      <c r="I1392" s="270"/>
      <c r="J1392" s="270"/>
      <c r="K1392" s="52"/>
      <c r="L1392" s="52"/>
      <c r="M1392" s="52"/>
    </row>
    <row r="1393" spans="1:13" ht="15" hidden="1">
      <c r="A1393" s="52"/>
      <c r="B1393" s="52"/>
      <c r="C1393" s="217"/>
      <c r="D1393" s="258" t="s">
        <v>985</v>
      </c>
      <c r="E1393" s="258">
        <v>0</v>
      </c>
      <c r="F1393" s="258"/>
      <c r="G1393" s="258"/>
      <c r="H1393" s="258"/>
      <c r="I1393" s="270"/>
      <c r="J1393" s="270"/>
      <c r="K1393" s="52"/>
      <c r="L1393" s="52"/>
      <c r="M1393" s="52"/>
    </row>
    <row r="1394" spans="1:13" ht="15" hidden="1">
      <c r="A1394" s="52"/>
      <c r="B1394" s="52"/>
      <c r="C1394" s="14"/>
      <c r="D1394" s="218"/>
      <c r="E1394" s="218"/>
      <c r="F1394" s="218"/>
      <c r="G1394" s="218"/>
      <c r="H1394" s="218"/>
      <c r="I1394" s="219"/>
      <c r="J1394" s="219"/>
      <c r="K1394" s="52"/>
      <c r="L1394" s="52"/>
      <c r="M1394" s="52"/>
    </row>
    <row r="1395" spans="1:13" ht="15" hidden="1">
      <c r="A1395" s="266" t="s">
        <v>986</v>
      </c>
      <c r="B1395" s="266"/>
      <c r="C1395" s="266"/>
      <c r="D1395" s="266"/>
      <c r="E1395" s="266"/>
      <c r="F1395" s="266"/>
      <c r="G1395" s="266"/>
      <c r="H1395" s="266"/>
      <c r="I1395" s="266"/>
      <c r="J1395" s="266"/>
      <c r="K1395" s="266"/>
      <c r="L1395" s="266"/>
      <c r="M1395" s="266"/>
    </row>
    <row r="1396" spans="1:13" ht="15" hidden="1">
      <c r="A1396" s="257" t="s">
        <v>987</v>
      </c>
      <c r="B1396" s="257"/>
      <c r="C1396" s="257"/>
      <c r="D1396" s="257"/>
      <c r="E1396" s="257"/>
      <c r="F1396" s="257"/>
      <c r="G1396" s="257"/>
      <c r="H1396" s="257"/>
      <c r="I1396" s="257"/>
      <c r="J1396" s="257"/>
      <c r="K1396" s="257"/>
      <c r="L1396" s="257"/>
      <c r="M1396" s="257"/>
    </row>
    <row r="1397" spans="1:13" ht="15">
      <c r="A1397" s="257" t="s">
        <v>988</v>
      </c>
      <c r="B1397" s="257"/>
      <c r="C1397" s="257"/>
      <c r="D1397" s="257"/>
      <c r="E1397" s="257"/>
      <c r="F1397" s="257"/>
      <c r="G1397" s="257"/>
      <c r="H1397" s="257"/>
      <c r="I1397" s="257"/>
      <c r="J1397" s="257"/>
      <c r="K1397" s="257"/>
      <c r="L1397" s="257"/>
      <c r="M1397" s="257"/>
    </row>
    <row r="1398" spans="1:13" ht="15">
      <c r="A1398" s="9"/>
      <c r="B1398" s="14"/>
      <c r="C1398" s="14"/>
      <c r="D1398" s="14"/>
      <c r="E1398" s="14"/>
      <c r="F1398" s="14"/>
      <c r="G1398" s="14"/>
      <c r="H1398" s="14"/>
      <c r="I1398" s="14"/>
      <c r="J1398" s="14"/>
      <c r="K1398" s="14"/>
      <c r="L1398" s="14"/>
      <c r="M1398" s="14"/>
    </row>
    <row r="1399" spans="1:13" ht="17.45" customHeight="1">
      <c r="A1399" s="9"/>
      <c r="B1399" s="14"/>
      <c r="C1399" s="259" t="s">
        <v>989</v>
      </c>
      <c r="D1399" s="259"/>
      <c r="E1399" s="259"/>
      <c r="F1399" s="259"/>
      <c r="G1399" s="259"/>
      <c r="H1399" s="259"/>
      <c r="I1399" s="259" t="s">
        <v>796</v>
      </c>
      <c r="J1399" s="259"/>
      <c r="K1399" s="14"/>
      <c r="L1399" s="14"/>
      <c r="M1399" s="14"/>
    </row>
    <row r="1400" spans="1:13" ht="17.45" customHeight="1">
      <c r="A1400" s="9"/>
      <c r="B1400" s="14"/>
      <c r="C1400" s="214" t="s">
        <v>990</v>
      </c>
      <c r="D1400" s="258" t="s">
        <v>991</v>
      </c>
      <c r="E1400" s="258"/>
      <c r="F1400" s="258"/>
      <c r="G1400" s="258"/>
      <c r="H1400" s="258"/>
      <c r="I1400" s="260">
        <v>718393.33</v>
      </c>
      <c r="J1400" s="260"/>
      <c r="K1400" s="14"/>
      <c r="L1400" s="14"/>
      <c r="M1400" s="14"/>
    </row>
    <row r="1401" spans="1:13" ht="17.45" customHeight="1">
      <c r="A1401" s="9"/>
      <c r="B1401" s="14"/>
      <c r="C1401" s="214" t="s">
        <v>992</v>
      </c>
      <c r="D1401" s="258" t="s">
        <v>993</v>
      </c>
      <c r="E1401" s="258"/>
      <c r="F1401" s="258"/>
      <c r="G1401" s="258"/>
      <c r="H1401" s="258"/>
      <c r="I1401" s="260">
        <v>2720847.43</v>
      </c>
      <c r="J1401" s="260"/>
      <c r="K1401" s="14"/>
      <c r="L1401" s="14"/>
      <c r="M1401" s="14"/>
    </row>
    <row r="1402" spans="1:13" ht="17.45" customHeight="1">
      <c r="A1402" s="9"/>
      <c r="B1402" s="14"/>
      <c r="C1402" s="214" t="s">
        <v>994</v>
      </c>
      <c r="D1402" s="258" t="s">
        <v>995</v>
      </c>
      <c r="E1402" s="258"/>
      <c r="F1402" s="258"/>
      <c r="G1402" s="258"/>
      <c r="H1402" s="258"/>
      <c r="I1402" s="260"/>
      <c r="J1402" s="260"/>
      <c r="K1402" s="14"/>
      <c r="L1402" s="14"/>
      <c r="M1402" s="14"/>
    </row>
    <row r="1403" spans="1:13" ht="17.45" customHeight="1">
      <c r="A1403" s="9"/>
      <c r="B1403" s="14"/>
      <c r="C1403" s="214" t="s">
        <v>996</v>
      </c>
      <c r="D1403" s="258" t="s">
        <v>997</v>
      </c>
      <c r="E1403" s="258"/>
      <c r="F1403" s="258"/>
      <c r="G1403" s="258"/>
      <c r="H1403" s="258"/>
      <c r="I1403" s="260">
        <v>236170.87</v>
      </c>
      <c r="J1403" s="260"/>
      <c r="K1403" s="14"/>
      <c r="L1403" s="14"/>
      <c r="M1403" s="14"/>
    </row>
    <row r="1404" spans="1:13" ht="17.45" customHeight="1">
      <c r="A1404" s="9"/>
      <c r="B1404" s="14"/>
      <c r="C1404" s="214" t="s">
        <v>998</v>
      </c>
      <c r="D1404" s="258" t="s">
        <v>999</v>
      </c>
      <c r="E1404" s="258"/>
      <c r="F1404" s="258"/>
      <c r="G1404" s="258"/>
      <c r="H1404" s="258"/>
      <c r="I1404" s="260">
        <v>549159.15</v>
      </c>
      <c r="J1404" s="260"/>
      <c r="K1404" s="14"/>
      <c r="L1404" s="14"/>
      <c r="M1404" s="14"/>
    </row>
    <row r="1405" spans="1:13" ht="17.45" customHeight="1">
      <c r="A1405" s="9"/>
      <c r="B1405" s="14"/>
      <c r="C1405" s="214" t="s">
        <v>1000</v>
      </c>
      <c r="D1405" s="258" t="s">
        <v>1001</v>
      </c>
      <c r="E1405" s="258"/>
      <c r="F1405" s="258"/>
      <c r="G1405" s="258"/>
      <c r="H1405" s="258"/>
      <c r="I1405" s="260">
        <v>1935517.41</v>
      </c>
      <c r="J1405" s="260"/>
      <c r="K1405" s="14"/>
      <c r="L1405" s="14"/>
      <c r="M1405" s="14"/>
    </row>
    <row r="1406" spans="1:13" ht="17.45" customHeight="1">
      <c r="A1406" s="9"/>
      <c r="B1406" s="14"/>
      <c r="C1406" s="214" t="s">
        <v>1002</v>
      </c>
      <c r="D1406" s="258" t="s">
        <v>1003</v>
      </c>
      <c r="E1406" s="258"/>
      <c r="F1406" s="258"/>
      <c r="G1406" s="258"/>
      <c r="H1406" s="258"/>
      <c r="I1406" s="260"/>
      <c r="J1406" s="260"/>
      <c r="K1406" s="14"/>
      <c r="L1406" s="14"/>
      <c r="M1406" s="14"/>
    </row>
    <row r="1407" spans="1:13" ht="17.45" customHeight="1">
      <c r="A1407" s="9"/>
      <c r="B1407" s="14"/>
      <c r="C1407" s="220" t="s">
        <v>1004</v>
      </c>
      <c r="D1407" s="263" t="s">
        <v>1005</v>
      </c>
      <c r="E1407" s="263"/>
      <c r="F1407" s="263"/>
      <c r="G1407" s="263"/>
      <c r="H1407" s="263"/>
      <c r="I1407" s="264"/>
      <c r="J1407" s="264"/>
      <c r="K1407" s="14"/>
      <c r="L1407" s="14"/>
      <c r="M1407" s="14"/>
    </row>
    <row r="1408" spans="1:13" ht="7.5" customHeight="1">
      <c r="A1408" s="9"/>
      <c r="B1408" s="14"/>
      <c r="K1408" s="14"/>
      <c r="L1408" s="14"/>
      <c r="M1408" s="14"/>
    </row>
    <row r="1409" spans="1:17" ht="32.450000000000003" customHeight="1">
      <c r="A1409" s="245" t="s">
        <v>1006</v>
      </c>
      <c r="B1409" s="245"/>
      <c r="C1409" s="245"/>
      <c r="D1409" s="245"/>
      <c r="E1409" s="245"/>
      <c r="F1409" s="245"/>
      <c r="G1409" s="245"/>
      <c r="H1409" s="245"/>
      <c r="I1409" s="245"/>
      <c r="J1409" s="245"/>
      <c r="K1409" s="245"/>
      <c r="L1409" s="245"/>
      <c r="M1409" s="245"/>
    </row>
    <row r="1410" spans="1:17" ht="15">
      <c r="A1410" s="9"/>
      <c r="B1410" s="14"/>
      <c r="C1410" s="14"/>
      <c r="D1410" s="14"/>
      <c r="E1410" s="14"/>
      <c r="F1410" s="14"/>
      <c r="G1410" s="14"/>
      <c r="H1410" s="14"/>
      <c r="I1410" s="14"/>
      <c r="J1410" s="14"/>
      <c r="K1410" s="14"/>
      <c r="L1410" s="14"/>
      <c r="M1410" s="14"/>
    </row>
    <row r="1411" spans="1:17" ht="31.5" hidden="1" customHeight="1">
      <c r="A1411" s="245" t="s">
        <v>1007</v>
      </c>
      <c r="B1411" s="245"/>
      <c r="C1411" s="245"/>
      <c r="D1411" s="245"/>
      <c r="E1411" s="245"/>
      <c r="F1411" s="245"/>
      <c r="G1411" s="245"/>
      <c r="H1411" s="245"/>
      <c r="I1411" s="245"/>
      <c r="J1411" s="245"/>
      <c r="K1411" s="245"/>
      <c r="L1411" s="245"/>
      <c r="M1411" s="245"/>
    </row>
    <row r="1412" spans="1:17" s="222" customFormat="1" ht="15" hidden="1">
      <c r="A1412" s="262" t="s">
        <v>1008</v>
      </c>
      <c r="B1412" s="262"/>
      <c r="C1412" s="262"/>
      <c r="D1412" s="262"/>
      <c r="E1412" s="262"/>
      <c r="F1412" s="262"/>
      <c r="G1412" s="262"/>
      <c r="H1412" s="262"/>
      <c r="I1412" s="262"/>
      <c r="J1412" s="262"/>
      <c r="K1412" s="262"/>
      <c r="L1412" s="262"/>
      <c r="M1412" s="262"/>
      <c r="N1412" s="221"/>
      <c r="Q1412" s="223"/>
    </row>
    <row r="1413" spans="1:17" ht="15" hidden="1">
      <c r="A1413" s="14"/>
      <c r="B1413" s="14"/>
      <c r="C1413" s="105"/>
      <c r="D1413" s="105"/>
      <c r="E1413" s="105"/>
      <c r="F1413" s="105"/>
      <c r="G1413" s="105"/>
      <c r="H1413" s="105"/>
      <c r="I1413" s="105"/>
      <c r="J1413" s="105"/>
      <c r="K1413" s="14"/>
      <c r="L1413" s="14"/>
      <c r="M1413" s="14"/>
    </row>
    <row r="1414" spans="1:17" ht="16.899999999999999" hidden="1" customHeight="1">
      <c r="A1414" s="14"/>
      <c r="B1414" s="14"/>
      <c r="C1414" s="105"/>
      <c r="D1414" s="265"/>
      <c r="E1414" s="265"/>
      <c r="F1414" s="265"/>
      <c r="G1414" s="265"/>
      <c r="H1414" s="265"/>
      <c r="I1414" s="259" t="s">
        <v>796</v>
      </c>
      <c r="J1414" s="259"/>
      <c r="K1414" s="14"/>
      <c r="L1414" s="14"/>
      <c r="M1414" s="14"/>
    </row>
    <row r="1415" spans="1:17" ht="16.899999999999999" hidden="1" customHeight="1">
      <c r="A1415" s="14"/>
      <c r="B1415" s="14"/>
      <c r="C1415" s="105"/>
      <c r="D1415" s="258" t="s">
        <v>1009</v>
      </c>
      <c r="E1415" s="258"/>
      <c r="F1415" s="258"/>
      <c r="G1415" s="258"/>
      <c r="H1415" s="258"/>
      <c r="I1415" s="260"/>
      <c r="J1415" s="260"/>
      <c r="K1415" s="14"/>
      <c r="L1415" s="14"/>
      <c r="M1415" s="14"/>
    </row>
    <row r="1416" spans="1:17" ht="16.899999999999999" hidden="1" customHeight="1">
      <c r="A1416" s="14"/>
      <c r="B1416" s="14"/>
      <c r="C1416" s="105"/>
      <c r="D1416" s="258" t="s">
        <v>1010</v>
      </c>
      <c r="E1416" s="258"/>
      <c r="F1416" s="258"/>
      <c r="G1416" s="258"/>
      <c r="H1416" s="258"/>
      <c r="I1416" s="260"/>
      <c r="J1416" s="260"/>
      <c r="K1416" s="14"/>
      <c r="L1416" s="14"/>
      <c r="M1416" s="14"/>
    </row>
    <row r="1417" spans="1:17" ht="16.899999999999999" hidden="1" customHeight="1">
      <c r="A1417" s="14"/>
      <c r="B1417" s="14"/>
      <c r="C1417" s="105"/>
      <c r="D1417" s="258" t="s">
        <v>1011</v>
      </c>
      <c r="E1417" s="258"/>
      <c r="F1417" s="258"/>
      <c r="G1417" s="258"/>
      <c r="H1417" s="258"/>
      <c r="I1417" s="260"/>
      <c r="J1417" s="260"/>
      <c r="K1417" s="14"/>
      <c r="L1417" s="14"/>
      <c r="M1417" s="14"/>
    </row>
    <row r="1418" spans="1:17" ht="16.899999999999999" hidden="1" customHeight="1">
      <c r="A1418" s="224"/>
      <c r="B1418" s="14"/>
      <c r="C1418" s="105"/>
      <c r="D1418" s="258" t="s">
        <v>231</v>
      </c>
      <c r="E1418" s="258"/>
      <c r="F1418" s="258"/>
      <c r="G1418" s="258"/>
      <c r="H1418" s="258"/>
      <c r="I1418" s="260">
        <v>0</v>
      </c>
      <c r="J1418" s="260"/>
      <c r="K1418" s="14"/>
      <c r="L1418" s="14"/>
      <c r="M1418" s="14"/>
    </row>
    <row r="1419" spans="1:17" ht="16.899999999999999" hidden="1" customHeight="1">
      <c r="A1419" s="224"/>
      <c r="B1419" s="14"/>
      <c r="C1419" s="14"/>
      <c r="D1419" s="218"/>
      <c r="E1419" s="218"/>
      <c r="F1419" s="218"/>
      <c r="G1419" s="218"/>
      <c r="H1419" s="218"/>
      <c r="I1419" s="225"/>
      <c r="J1419" s="225"/>
      <c r="K1419" s="14"/>
      <c r="L1419" s="14"/>
      <c r="M1419" s="14"/>
    </row>
    <row r="1420" spans="1:17" ht="15" hidden="1">
      <c r="A1420" s="261" t="s">
        <v>1012</v>
      </c>
      <c r="B1420" s="261"/>
      <c r="C1420" s="261"/>
      <c r="D1420" s="261"/>
      <c r="E1420" s="261"/>
      <c r="F1420" s="261"/>
      <c r="G1420" s="261"/>
      <c r="H1420" s="261"/>
      <c r="I1420" s="261"/>
      <c r="J1420" s="261"/>
      <c r="K1420" s="261"/>
      <c r="L1420" s="261"/>
      <c r="M1420" s="261"/>
    </row>
    <row r="1421" spans="1:17" ht="34.5" hidden="1" customHeight="1">
      <c r="A1421" s="245" t="s">
        <v>1013</v>
      </c>
      <c r="B1421" s="245"/>
      <c r="C1421" s="245"/>
      <c r="D1421" s="245"/>
      <c r="E1421" s="245"/>
      <c r="F1421" s="245"/>
      <c r="G1421" s="245"/>
      <c r="H1421" s="245"/>
      <c r="I1421" s="245"/>
      <c r="J1421" s="245"/>
      <c r="K1421" s="245"/>
      <c r="L1421" s="245"/>
      <c r="M1421" s="245"/>
    </row>
    <row r="1422" spans="1:17" s="222" customFormat="1" ht="15" hidden="1">
      <c r="A1422" s="262" t="s">
        <v>1008</v>
      </c>
      <c r="B1422" s="262"/>
      <c r="C1422" s="262"/>
      <c r="D1422" s="262"/>
      <c r="E1422" s="262"/>
      <c r="F1422" s="262"/>
      <c r="G1422" s="262"/>
      <c r="H1422" s="262"/>
      <c r="I1422" s="262"/>
      <c r="J1422" s="262"/>
      <c r="K1422" s="262"/>
      <c r="L1422" s="262"/>
      <c r="M1422" s="262"/>
      <c r="N1422" s="221"/>
      <c r="Q1422" s="223"/>
    </row>
    <row r="1423" spans="1:17" ht="15" hidden="1">
      <c r="A1423" s="14"/>
      <c r="B1423" s="14"/>
      <c r="C1423" s="14"/>
      <c r="D1423" s="14"/>
      <c r="E1423" s="14"/>
      <c r="F1423" s="14"/>
      <c r="G1423" s="14"/>
      <c r="H1423" s="14"/>
      <c r="I1423" s="14"/>
      <c r="J1423" s="14"/>
      <c r="K1423" s="14"/>
      <c r="L1423" s="14"/>
      <c r="M1423" s="14"/>
    </row>
    <row r="1424" spans="1:17" ht="15" hidden="1">
      <c r="A1424" s="14"/>
      <c r="B1424" s="14"/>
      <c r="C1424" s="14"/>
      <c r="D1424" s="258"/>
      <c r="E1424" s="258"/>
      <c r="F1424" s="258"/>
      <c r="G1424" s="258"/>
      <c r="H1424" s="258"/>
      <c r="I1424" s="259" t="s">
        <v>796</v>
      </c>
      <c r="J1424" s="259"/>
      <c r="K1424" s="105"/>
      <c r="L1424" s="14"/>
      <c r="M1424" s="14"/>
    </row>
    <row r="1425" spans="1:13" ht="15" hidden="1">
      <c r="A1425" s="14"/>
      <c r="B1425" s="14"/>
      <c r="C1425" s="14"/>
      <c r="D1425" s="258" t="s">
        <v>1014</v>
      </c>
      <c r="E1425" s="258"/>
      <c r="F1425" s="258"/>
      <c r="G1425" s="258"/>
      <c r="H1425" s="258"/>
      <c r="I1425" s="259"/>
      <c r="J1425" s="259"/>
      <c r="K1425" s="105"/>
      <c r="L1425" s="14"/>
      <c r="M1425" s="14"/>
    </row>
    <row r="1426" spans="1:13" ht="15" hidden="1">
      <c r="A1426" s="211"/>
      <c r="B1426" s="14"/>
      <c r="C1426" s="14"/>
      <c r="D1426" s="258" t="s">
        <v>1015</v>
      </c>
      <c r="E1426" s="258"/>
      <c r="F1426" s="258"/>
      <c r="G1426" s="258"/>
      <c r="H1426" s="258"/>
      <c r="I1426" s="259"/>
      <c r="J1426" s="259"/>
      <c r="K1426" s="105"/>
      <c r="L1426" s="14"/>
      <c r="M1426" s="14"/>
    </row>
    <row r="1427" spans="1:13" ht="15" hidden="1">
      <c r="A1427" s="211"/>
      <c r="B1427" s="14"/>
      <c r="C1427" s="14"/>
      <c r="D1427" s="258" t="s">
        <v>231</v>
      </c>
      <c r="E1427" s="258"/>
      <c r="F1427" s="258"/>
      <c r="G1427" s="258"/>
      <c r="H1427" s="258"/>
      <c r="I1427" s="259">
        <v>0</v>
      </c>
      <c r="J1427" s="259"/>
      <c r="K1427" s="105"/>
      <c r="L1427" s="14"/>
      <c r="M1427" s="14"/>
    </row>
    <row r="1428" spans="1:13" ht="15" hidden="1">
      <c r="A1428" s="211"/>
      <c r="B1428" s="14"/>
      <c r="C1428" s="14"/>
      <c r="D1428" s="226"/>
      <c r="E1428" s="226"/>
      <c r="F1428" s="226"/>
      <c r="G1428" s="226"/>
      <c r="H1428" s="226"/>
      <c r="I1428" s="227"/>
      <c r="J1428" s="227"/>
      <c r="K1428" s="105"/>
      <c r="L1428" s="14"/>
      <c r="M1428" s="14"/>
    </row>
    <row r="1429" spans="1:13" ht="15">
      <c r="A1429" s="256" t="s">
        <v>1016</v>
      </c>
      <c r="B1429" s="256"/>
      <c r="C1429" s="256"/>
      <c r="D1429" s="256"/>
      <c r="E1429" s="256"/>
      <c r="F1429" s="256"/>
      <c r="G1429" s="256"/>
      <c r="H1429" s="256"/>
      <c r="I1429" s="256"/>
      <c r="J1429" s="256"/>
      <c r="K1429" s="256"/>
      <c r="L1429" s="256"/>
      <c r="M1429" s="256"/>
    </row>
    <row r="1430" spans="1:13" ht="33" customHeight="1">
      <c r="A1430" s="257" t="s">
        <v>1017</v>
      </c>
      <c r="B1430" s="257"/>
      <c r="C1430" s="257"/>
      <c r="D1430" s="257"/>
      <c r="E1430" s="257"/>
      <c r="F1430" s="257"/>
      <c r="G1430" s="257"/>
      <c r="H1430" s="257"/>
      <c r="I1430" s="257"/>
      <c r="J1430" s="257"/>
      <c r="K1430" s="257"/>
      <c r="L1430" s="257"/>
      <c r="M1430" s="257"/>
    </row>
    <row r="1431" spans="1:13" ht="6.75" customHeight="1">
      <c r="A1431" s="14"/>
      <c r="B1431" s="14"/>
      <c r="C1431" s="14"/>
      <c r="D1431" s="14"/>
      <c r="E1431" s="14"/>
      <c r="F1431" s="14"/>
      <c r="G1431" s="14"/>
      <c r="H1431" s="14"/>
      <c r="I1431" s="14"/>
      <c r="J1431" s="14"/>
      <c r="K1431" s="14"/>
      <c r="L1431" s="14"/>
      <c r="M1431" s="14"/>
    </row>
    <row r="1432" spans="1:13" ht="18" customHeight="1">
      <c r="A1432" s="14"/>
      <c r="B1432" s="14"/>
      <c r="C1432" s="14"/>
      <c r="D1432" s="258"/>
      <c r="E1432" s="258"/>
      <c r="F1432" s="258"/>
      <c r="G1432" s="258"/>
      <c r="H1432" s="258"/>
      <c r="I1432" s="259" t="s">
        <v>796</v>
      </c>
      <c r="J1432" s="259"/>
      <c r="K1432" s="14"/>
      <c r="L1432" s="14"/>
      <c r="M1432" s="14"/>
    </row>
    <row r="1433" spans="1:13" ht="18" customHeight="1">
      <c r="A1433" s="14"/>
      <c r="B1433" s="14"/>
      <c r="C1433" s="14"/>
      <c r="D1433" s="258" t="s">
        <v>1018</v>
      </c>
      <c r="E1433" s="258"/>
      <c r="F1433" s="258"/>
      <c r="G1433" s="258"/>
      <c r="H1433" s="258"/>
      <c r="I1433" s="259"/>
      <c r="J1433" s="259"/>
      <c r="K1433" s="14"/>
      <c r="L1433" s="14"/>
      <c r="M1433" s="14"/>
    </row>
    <row r="1434" spans="1:13" ht="18" customHeight="1">
      <c r="A1434" s="14"/>
      <c r="B1434" s="14"/>
      <c r="C1434" s="14"/>
      <c r="D1434" s="258" t="s">
        <v>1019</v>
      </c>
      <c r="E1434" s="258"/>
      <c r="F1434" s="258"/>
      <c r="G1434" s="258"/>
      <c r="H1434" s="258"/>
      <c r="I1434" s="259"/>
      <c r="J1434" s="259"/>
      <c r="K1434" s="14"/>
      <c r="L1434" s="14"/>
      <c r="M1434" s="14"/>
    </row>
    <row r="1435" spans="1:13" ht="18" customHeight="1">
      <c r="A1435" s="14"/>
      <c r="B1435" s="14"/>
      <c r="C1435" s="14"/>
      <c r="D1435" s="258" t="s">
        <v>1020</v>
      </c>
      <c r="E1435" s="258"/>
      <c r="F1435" s="258"/>
      <c r="G1435" s="258"/>
      <c r="H1435" s="258"/>
      <c r="I1435" s="259"/>
      <c r="J1435" s="259"/>
      <c r="K1435" s="14"/>
      <c r="L1435" s="14"/>
      <c r="M1435" s="14"/>
    </row>
    <row r="1436" spans="1:13" ht="18" customHeight="1">
      <c r="A1436" s="14"/>
      <c r="B1436" s="14"/>
      <c r="C1436" s="14"/>
      <c r="D1436" s="258" t="s">
        <v>1021</v>
      </c>
      <c r="E1436" s="258"/>
      <c r="F1436" s="258"/>
      <c r="G1436" s="258"/>
      <c r="H1436" s="258"/>
      <c r="I1436" s="259">
        <f>28916.11+12949</f>
        <v>41865.11</v>
      </c>
      <c r="J1436" s="259"/>
      <c r="K1436" s="14"/>
      <c r="L1436" s="14"/>
      <c r="M1436" s="14"/>
    </row>
    <row r="1437" spans="1:13" ht="18" customHeight="1">
      <c r="A1437" s="211"/>
      <c r="B1437" s="14"/>
      <c r="C1437" s="14"/>
      <c r="D1437" s="258" t="s">
        <v>1022</v>
      </c>
      <c r="E1437" s="258"/>
      <c r="F1437" s="258"/>
      <c r="G1437" s="258"/>
      <c r="H1437" s="258"/>
      <c r="I1437" s="259">
        <f>SUM(I1433:J1436)</f>
        <v>41865.11</v>
      </c>
      <c r="J1437" s="259"/>
      <c r="K1437" s="14"/>
      <c r="L1437" s="14"/>
      <c r="M1437" s="14"/>
    </row>
    <row r="1438" spans="1:13" ht="8.25" customHeight="1">
      <c r="A1438" s="211"/>
      <c r="B1438" s="14"/>
      <c r="C1438" s="14"/>
      <c r="D1438" s="218"/>
      <c r="E1438" s="218"/>
      <c r="F1438" s="218"/>
      <c r="G1438" s="218"/>
      <c r="H1438" s="218"/>
      <c r="I1438" s="8"/>
      <c r="J1438" s="8"/>
      <c r="K1438" s="14"/>
      <c r="L1438" s="14"/>
      <c r="M1438" s="14"/>
    </row>
    <row r="1439" spans="1:13" ht="15">
      <c r="A1439" s="256" t="s">
        <v>1023</v>
      </c>
      <c r="B1439" s="256"/>
      <c r="C1439" s="256"/>
      <c r="D1439" s="256"/>
      <c r="E1439" s="256"/>
      <c r="F1439" s="256"/>
      <c r="G1439" s="256"/>
      <c r="H1439" s="256"/>
      <c r="I1439" s="256"/>
      <c r="J1439" s="256"/>
      <c r="K1439" s="256"/>
      <c r="L1439" s="256"/>
      <c r="M1439" s="256"/>
    </row>
    <row r="1440" spans="1:13" ht="48" customHeight="1">
      <c r="A1440" s="245" t="s">
        <v>1024</v>
      </c>
      <c r="B1440" s="245"/>
      <c r="C1440" s="245"/>
      <c r="D1440" s="245"/>
      <c r="E1440" s="245"/>
      <c r="F1440" s="245"/>
      <c r="G1440" s="245"/>
      <c r="H1440" s="245"/>
      <c r="I1440" s="245"/>
      <c r="J1440" s="245"/>
      <c r="K1440" s="245"/>
      <c r="L1440" s="245"/>
      <c r="M1440" s="245"/>
    </row>
    <row r="1441" spans="1:13" ht="15">
      <c r="A1441" s="245" t="s">
        <v>1025</v>
      </c>
      <c r="B1441" s="245"/>
      <c r="C1441" s="245"/>
      <c r="D1441" s="245"/>
      <c r="E1441" s="245"/>
      <c r="F1441" s="245"/>
      <c r="G1441" s="245"/>
      <c r="H1441" s="245"/>
      <c r="I1441" s="245"/>
      <c r="J1441" s="245"/>
      <c r="K1441" s="245"/>
      <c r="L1441" s="245"/>
      <c r="M1441" s="245"/>
    </row>
    <row r="1442" spans="1:13" ht="15">
      <c r="A1442" s="245" t="s">
        <v>1026</v>
      </c>
      <c r="B1442" s="245"/>
      <c r="C1442" s="245"/>
      <c r="D1442" s="245"/>
      <c r="E1442" s="245"/>
      <c r="F1442" s="245"/>
      <c r="G1442" s="245"/>
      <c r="H1442" s="245"/>
      <c r="I1442" s="245"/>
      <c r="J1442" s="245"/>
      <c r="K1442" s="245"/>
      <c r="L1442" s="245"/>
      <c r="M1442" s="245"/>
    </row>
    <row r="1443" spans="1:13" ht="5.25" customHeight="1">
      <c r="A1443" s="228"/>
      <c r="B1443" s="17"/>
      <c r="C1443" s="17"/>
      <c r="D1443" s="17"/>
      <c r="E1443" s="17"/>
      <c r="F1443" s="17"/>
      <c r="G1443" s="17"/>
      <c r="H1443" s="17"/>
      <c r="I1443" s="17"/>
      <c r="J1443" s="17"/>
      <c r="K1443" s="17"/>
      <c r="L1443" s="17"/>
      <c r="M1443" s="17"/>
    </row>
    <row r="1444" spans="1:13" ht="15">
      <c r="A1444" s="245" t="s">
        <v>1027</v>
      </c>
      <c r="B1444" s="245"/>
      <c r="C1444" s="245"/>
      <c r="D1444" s="245"/>
      <c r="E1444" s="245"/>
      <c r="F1444" s="245"/>
      <c r="G1444" s="245"/>
      <c r="H1444" s="245"/>
      <c r="I1444" s="245"/>
      <c r="J1444" s="245"/>
      <c r="K1444" s="245"/>
      <c r="L1444" s="245"/>
      <c r="M1444" s="245"/>
    </row>
    <row r="1445" spans="1:13" ht="13.9" customHeight="1">
      <c r="A1445" s="52"/>
      <c r="B1445" s="52"/>
      <c r="C1445" s="52"/>
      <c r="D1445" s="52"/>
      <c r="E1445" s="52"/>
      <c r="F1445" s="52"/>
      <c r="G1445" s="52"/>
      <c r="H1445" s="52"/>
      <c r="I1445" s="52"/>
      <c r="J1445" s="52"/>
      <c r="K1445" s="52"/>
      <c r="L1445" s="52"/>
      <c r="M1445" s="52"/>
    </row>
    <row r="1446" spans="1:13" ht="20.45" customHeight="1">
      <c r="A1446" s="52"/>
      <c r="B1446" s="52"/>
      <c r="C1446" s="229" t="s">
        <v>959</v>
      </c>
      <c r="D1446" s="253" t="s">
        <v>1028</v>
      </c>
      <c r="E1446" s="253"/>
      <c r="F1446" s="253"/>
      <c r="G1446" s="253"/>
      <c r="H1446" s="253"/>
      <c r="I1446" s="254">
        <v>1031602.2999999999</v>
      </c>
      <c r="J1446" s="254"/>
      <c r="K1446" s="52"/>
      <c r="L1446" s="52"/>
      <c r="M1446" s="52"/>
    </row>
    <row r="1447" spans="1:13" ht="20.45" customHeight="1">
      <c r="A1447" s="52"/>
      <c r="B1447" s="52"/>
      <c r="C1447" s="229" t="s">
        <v>346</v>
      </c>
      <c r="D1447" s="253" t="s">
        <v>1029</v>
      </c>
      <c r="E1447" s="253"/>
      <c r="F1447" s="253"/>
      <c r="G1447" s="253"/>
      <c r="H1447" s="253"/>
      <c r="I1447" s="254">
        <v>719994.47</v>
      </c>
      <c r="J1447" s="254"/>
      <c r="K1447" s="52"/>
      <c r="L1447" s="52"/>
      <c r="M1447" s="52"/>
    </row>
    <row r="1448" spans="1:13" ht="20.45" customHeight="1">
      <c r="A1448" s="52"/>
      <c r="B1448" s="52"/>
      <c r="C1448" s="229" t="s">
        <v>346</v>
      </c>
      <c r="D1448" s="253" t="s">
        <v>1030</v>
      </c>
      <c r="E1448" s="253"/>
      <c r="F1448" s="253"/>
      <c r="G1448" s="253"/>
      <c r="H1448" s="253"/>
      <c r="I1448" s="254">
        <v>363.53000000002697</v>
      </c>
      <c r="J1448" s="254"/>
      <c r="K1448" s="52"/>
      <c r="L1448" s="52"/>
      <c r="M1448" s="52"/>
    </row>
    <row r="1449" spans="1:13" ht="20.45" customHeight="1">
      <c r="A1449" s="52"/>
      <c r="B1449" s="52"/>
      <c r="C1449" s="229" t="s">
        <v>344</v>
      </c>
      <c r="D1449" s="253" t="s">
        <v>1031</v>
      </c>
      <c r="E1449" s="253"/>
      <c r="F1449" s="253"/>
      <c r="G1449" s="253"/>
      <c r="H1449" s="253"/>
      <c r="I1449" s="254"/>
      <c r="J1449" s="254"/>
      <c r="K1449" s="52"/>
      <c r="L1449" s="52"/>
      <c r="M1449" s="52"/>
    </row>
    <row r="1450" spans="1:13" ht="20.45" customHeight="1">
      <c r="A1450" s="52"/>
      <c r="B1450" s="52"/>
      <c r="C1450" s="229" t="s">
        <v>344</v>
      </c>
      <c r="D1450" s="253" t="s">
        <v>1032</v>
      </c>
      <c r="E1450" s="253"/>
      <c r="F1450" s="253"/>
      <c r="G1450" s="253"/>
      <c r="H1450" s="253"/>
      <c r="I1450" s="254"/>
      <c r="J1450" s="254"/>
      <c r="K1450" s="52"/>
      <c r="L1450" s="52"/>
      <c r="M1450" s="52"/>
    </row>
    <row r="1451" spans="1:13" ht="20.45" customHeight="1">
      <c r="A1451" s="52"/>
      <c r="B1451" s="52"/>
      <c r="C1451" s="229" t="s">
        <v>346</v>
      </c>
      <c r="D1451" s="253" t="s">
        <v>1033</v>
      </c>
      <c r="E1451" s="253"/>
      <c r="F1451" s="253"/>
      <c r="G1451" s="253"/>
      <c r="H1451" s="253"/>
      <c r="I1451" s="254"/>
      <c r="J1451" s="254"/>
      <c r="K1451" s="52"/>
      <c r="L1451" s="52"/>
      <c r="M1451" s="52"/>
    </row>
    <row r="1452" spans="1:13" ht="20.45" customHeight="1">
      <c r="A1452" s="52"/>
      <c r="B1452" s="52"/>
      <c r="C1452" s="230" t="s">
        <v>344</v>
      </c>
      <c r="D1452" s="253" t="s">
        <v>1034</v>
      </c>
      <c r="E1452" s="253"/>
      <c r="F1452" s="253"/>
      <c r="G1452" s="253"/>
      <c r="H1452" s="253"/>
      <c r="I1452" s="254"/>
      <c r="J1452" s="254"/>
      <c r="K1452" s="52"/>
      <c r="L1452" s="52"/>
      <c r="M1452" s="52"/>
    </row>
    <row r="1453" spans="1:13" ht="20.45" customHeight="1">
      <c r="A1453" s="52"/>
      <c r="B1453" s="52"/>
      <c r="C1453" s="231"/>
      <c r="D1453" s="255" t="s">
        <v>1035</v>
      </c>
      <c r="E1453" s="255"/>
      <c r="F1453" s="255"/>
      <c r="G1453" s="255"/>
      <c r="H1453" s="255"/>
      <c r="I1453" s="254">
        <f>+I1446-I1447-I1448</f>
        <v>311244.29999999993</v>
      </c>
      <c r="J1453" s="254"/>
      <c r="K1453" s="52"/>
      <c r="L1453" s="52"/>
      <c r="M1453" s="52"/>
    </row>
    <row r="1454" spans="1:13" ht="15">
      <c r="A1454" s="52"/>
      <c r="B1454" s="52"/>
      <c r="C1454" s="232"/>
      <c r="D1454" s="233" t="s">
        <v>1036</v>
      </c>
      <c r="E1454" s="234"/>
      <c r="F1454" s="235"/>
      <c r="G1454" s="235"/>
      <c r="H1454" s="235"/>
      <c r="I1454" s="235"/>
      <c r="J1454" s="235"/>
      <c r="K1454" s="52"/>
      <c r="L1454" s="52"/>
      <c r="M1454" s="52"/>
    </row>
    <row r="1455" spans="1:13" ht="12.75" customHeight="1">
      <c r="A1455" s="52"/>
      <c r="B1455" s="52"/>
      <c r="C1455" s="232"/>
      <c r="D1455" s="233" t="s">
        <v>1037</v>
      </c>
      <c r="E1455" s="234"/>
      <c r="F1455" s="235"/>
      <c r="G1455" s="235"/>
      <c r="H1455" s="235"/>
      <c r="I1455" s="235"/>
      <c r="J1455" s="235"/>
      <c r="K1455" s="52"/>
      <c r="L1455" s="52"/>
      <c r="M1455" s="52"/>
    </row>
    <row r="1456" spans="1:13" ht="6.75" customHeight="1">
      <c r="A1456" s="14"/>
      <c r="B1456" s="14"/>
      <c r="C1456" s="14"/>
      <c r="D1456" s="14"/>
      <c r="E1456" s="14"/>
      <c r="F1456" s="14"/>
      <c r="G1456" s="14"/>
      <c r="H1456" s="14"/>
      <c r="I1456" s="14"/>
      <c r="J1456" s="14"/>
      <c r="K1456" s="14"/>
      <c r="L1456" s="14"/>
      <c r="M1456" s="14"/>
    </row>
    <row r="1457" spans="1:13" ht="15">
      <c r="A1457" s="256" t="s">
        <v>1038</v>
      </c>
      <c r="B1457" s="256"/>
      <c r="C1457" s="256"/>
      <c r="D1457" s="256"/>
      <c r="E1457" s="256"/>
      <c r="F1457" s="256"/>
      <c r="G1457" s="256"/>
      <c r="H1457" s="256"/>
      <c r="I1457" s="256"/>
      <c r="J1457" s="256"/>
      <c r="K1457" s="256"/>
      <c r="L1457" s="256"/>
      <c r="M1457" s="256"/>
    </row>
    <row r="1458" spans="1:13" ht="15">
      <c r="A1458" s="257" t="s">
        <v>1039</v>
      </c>
      <c r="B1458" s="257"/>
      <c r="C1458" s="257"/>
      <c r="D1458" s="257"/>
      <c r="E1458" s="257"/>
      <c r="F1458" s="257"/>
      <c r="G1458" s="257"/>
      <c r="H1458" s="257"/>
      <c r="I1458" s="257"/>
      <c r="J1458" s="257"/>
      <c r="K1458" s="257"/>
      <c r="L1458" s="257"/>
      <c r="M1458" s="257"/>
    </row>
    <row r="1459" spans="1:13" ht="15">
      <c r="A1459" s="176"/>
      <c r="B1459" s="14"/>
      <c r="C1459" s="14"/>
      <c r="D1459" s="14"/>
      <c r="E1459" s="14"/>
      <c r="F1459" s="14"/>
      <c r="G1459" s="14"/>
      <c r="H1459" s="14"/>
      <c r="I1459" s="14"/>
      <c r="J1459" s="14"/>
      <c r="K1459" s="14"/>
      <c r="L1459" s="14"/>
      <c r="M1459" s="14"/>
    </row>
    <row r="1460" spans="1:13" ht="15">
      <c r="A1460" s="176"/>
      <c r="B1460" s="14"/>
      <c r="C1460" s="14"/>
      <c r="D1460" s="14"/>
      <c r="E1460" s="14"/>
      <c r="F1460" s="14"/>
      <c r="G1460" s="14"/>
      <c r="H1460" s="14"/>
      <c r="I1460" s="14"/>
      <c r="J1460" s="14"/>
      <c r="K1460" s="14"/>
      <c r="L1460" s="14"/>
      <c r="M1460" s="14"/>
    </row>
    <row r="1461" spans="1:13" ht="18.75">
      <c r="A1461" s="250" t="s">
        <v>29</v>
      </c>
      <c r="B1461" s="251"/>
      <c r="C1461" s="251"/>
      <c r="D1461" s="251"/>
      <c r="E1461" s="251"/>
      <c r="F1461" s="251"/>
      <c r="G1461" s="251"/>
      <c r="H1461" s="251"/>
      <c r="I1461" s="251"/>
      <c r="J1461" s="251"/>
      <c r="K1461" s="251"/>
      <c r="L1461" s="251"/>
      <c r="M1461" s="252"/>
    </row>
    <row r="1462" spans="1:13" ht="15">
      <c r="A1462" s="176"/>
      <c r="B1462" s="14"/>
      <c r="C1462" s="14"/>
      <c r="D1462" s="14"/>
      <c r="E1462" s="14"/>
      <c r="F1462" s="14"/>
      <c r="G1462" s="14"/>
      <c r="H1462" s="14"/>
      <c r="I1462" s="14"/>
      <c r="J1462" s="14"/>
      <c r="K1462" s="14"/>
      <c r="L1462" s="14"/>
      <c r="M1462" s="14"/>
    </row>
    <row r="1463" spans="1:13" ht="48" customHeight="1">
      <c r="A1463" s="245" t="s">
        <v>1040</v>
      </c>
      <c r="B1463" s="245"/>
      <c r="C1463" s="245"/>
      <c r="D1463" s="245"/>
      <c r="E1463" s="245"/>
      <c r="F1463" s="245"/>
      <c r="G1463" s="245"/>
      <c r="H1463" s="245"/>
      <c r="I1463" s="245"/>
      <c r="J1463" s="245"/>
      <c r="K1463" s="245"/>
      <c r="L1463" s="245"/>
      <c r="M1463" s="245"/>
    </row>
    <row r="1464" spans="1:13" ht="15">
      <c r="A1464" s="245" t="s">
        <v>1041</v>
      </c>
      <c r="B1464" s="245"/>
      <c r="C1464" s="245"/>
      <c r="D1464" s="245"/>
      <c r="E1464" s="245"/>
      <c r="F1464" s="245"/>
      <c r="G1464" s="245"/>
      <c r="H1464" s="245"/>
      <c r="I1464" s="245"/>
      <c r="J1464" s="245"/>
      <c r="K1464" s="245"/>
      <c r="L1464" s="245"/>
      <c r="M1464" s="245"/>
    </row>
    <row r="1465" spans="1:13" ht="15">
      <c r="A1465" s="245" t="s">
        <v>1042</v>
      </c>
      <c r="B1465" s="245"/>
      <c r="C1465" s="245"/>
      <c r="D1465" s="245"/>
      <c r="E1465" s="245"/>
      <c r="F1465" s="245"/>
      <c r="G1465" s="245"/>
      <c r="H1465" s="245"/>
      <c r="I1465" s="245"/>
      <c r="J1465" s="245"/>
      <c r="K1465" s="245"/>
      <c r="L1465" s="245"/>
      <c r="M1465" s="245"/>
    </row>
    <row r="1466" spans="1:13" ht="15">
      <c r="A1466" s="245" t="s">
        <v>1043</v>
      </c>
      <c r="B1466" s="245"/>
      <c r="C1466" s="245"/>
      <c r="D1466" s="245"/>
      <c r="E1466" s="245"/>
      <c r="F1466" s="245"/>
      <c r="G1466" s="245"/>
      <c r="H1466" s="245"/>
      <c r="I1466" s="245"/>
      <c r="J1466" s="245"/>
      <c r="K1466" s="245"/>
      <c r="L1466" s="245"/>
      <c r="M1466" s="245"/>
    </row>
    <row r="1467" spans="1:13" ht="15">
      <c r="A1467" s="245" t="s">
        <v>1044</v>
      </c>
      <c r="B1467" s="245"/>
      <c r="C1467" s="245"/>
      <c r="D1467" s="245"/>
      <c r="E1467" s="245"/>
      <c r="F1467" s="245"/>
      <c r="G1467" s="245"/>
      <c r="H1467" s="245"/>
      <c r="I1467" s="245"/>
      <c r="J1467" s="245"/>
      <c r="K1467" s="245"/>
      <c r="L1467" s="245"/>
      <c r="M1467" s="245"/>
    </row>
    <row r="1468" spans="1:13" ht="15">
      <c r="A1468" s="245" t="s">
        <v>1045</v>
      </c>
      <c r="B1468" s="245"/>
      <c r="C1468" s="245"/>
      <c r="D1468" s="245"/>
      <c r="E1468" s="245"/>
      <c r="F1468" s="245"/>
      <c r="G1468" s="245"/>
      <c r="H1468" s="245"/>
      <c r="I1468" s="245"/>
      <c r="J1468" s="245"/>
      <c r="K1468" s="245"/>
      <c r="L1468" s="245"/>
      <c r="M1468" s="245"/>
    </row>
    <row r="1469" spans="1:13" ht="32.450000000000003" hidden="1" customHeight="1">
      <c r="A1469" s="245" t="s">
        <v>1046</v>
      </c>
      <c r="B1469" s="245"/>
      <c r="C1469" s="245"/>
      <c r="D1469" s="245"/>
      <c r="E1469" s="245"/>
      <c r="F1469" s="245"/>
      <c r="G1469" s="245"/>
      <c r="H1469" s="245"/>
      <c r="I1469" s="245"/>
      <c r="J1469" s="245"/>
      <c r="K1469" s="245"/>
      <c r="L1469" s="245"/>
      <c r="M1469" s="245"/>
    </row>
    <row r="1470" spans="1:13">
      <c r="A1470" s="31"/>
    </row>
    <row r="1471" spans="1:13">
      <c r="A1471" s="31"/>
    </row>
    <row r="1472" spans="1:13" ht="18.75">
      <c r="A1472" s="250" t="s">
        <v>30</v>
      </c>
      <c r="B1472" s="251"/>
      <c r="C1472" s="251"/>
      <c r="D1472" s="251"/>
      <c r="E1472" s="251"/>
      <c r="F1472" s="251"/>
      <c r="G1472" s="251"/>
      <c r="H1472" s="251"/>
      <c r="I1472" s="251"/>
      <c r="J1472" s="251"/>
      <c r="K1472" s="251"/>
      <c r="L1472" s="251"/>
      <c r="M1472" s="252"/>
    </row>
    <row r="1473" spans="1:13">
      <c r="A1473" s="31"/>
    </row>
    <row r="1474" spans="1:13" ht="32.25" customHeight="1">
      <c r="A1474" s="244" t="s">
        <v>1047</v>
      </c>
      <c r="B1474" s="244"/>
      <c r="C1474" s="244"/>
      <c r="D1474" s="244"/>
      <c r="E1474" s="244"/>
      <c r="F1474" s="244"/>
      <c r="G1474" s="244"/>
      <c r="H1474" s="244"/>
      <c r="I1474" s="244"/>
      <c r="J1474" s="244"/>
      <c r="K1474" s="244"/>
      <c r="L1474" s="244"/>
      <c r="M1474" s="244"/>
    </row>
    <row r="1475" spans="1:13" ht="31.5" customHeight="1">
      <c r="A1475" s="244" t="s">
        <v>1048</v>
      </c>
      <c r="B1475" s="244"/>
      <c r="C1475" s="244"/>
      <c r="D1475" s="244"/>
      <c r="E1475" s="244"/>
      <c r="F1475" s="244"/>
      <c r="G1475" s="244"/>
      <c r="H1475" s="244"/>
      <c r="I1475" s="244"/>
      <c r="J1475" s="244"/>
      <c r="K1475" s="244"/>
      <c r="L1475" s="244"/>
      <c r="M1475" s="244"/>
    </row>
    <row r="1476" spans="1:13" ht="15">
      <c r="A1476" s="244" t="s">
        <v>1049</v>
      </c>
      <c r="B1476" s="244"/>
      <c r="C1476" s="244"/>
      <c r="D1476" s="244"/>
      <c r="E1476" s="244"/>
      <c r="F1476" s="244"/>
      <c r="G1476" s="244"/>
      <c r="H1476" s="244"/>
      <c r="I1476" s="244"/>
      <c r="J1476" s="244"/>
      <c r="K1476" s="244"/>
      <c r="L1476" s="244"/>
      <c r="M1476" s="244"/>
    </row>
    <row r="1477" spans="1:13" ht="15">
      <c r="A1477" s="228"/>
      <c r="B1477" s="17"/>
      <c r="C1477" s="17"/>
      <c r="D1477" s="17"/>
      <c r="E1477" s="17"/>
      <c r="F1477" s="17"/>
      <c r="G1477" s="17"/>
      <c r="H1477" s="17"/>
      <c r="I1477" s="17"/>
      <c r="J1477" s="17"/>
      <c r="K1477" s="17"/>
      <c r="L1477" s="17"/>
      <c r="M1477" s="17"/>
    </row>
    <row r="1478" spans="1:13" ht="33.75" customHeight="1">
      <c r="A1478" s="244" t="s">
        <v>1050</v>
      </c>
      <c r="B1478" s="244"/>
      <c r="C1478" s="244"/>
      <c r="D1478" s="244"/>
      <c r="E1478" s="244"/>
      <c r="F1478" s="244"/>
      <c r="G1478" s="244"/>
      <c r="H1478" s="244"/>
      <c r="I1478" s="244"/>
      <c r="J1478" s="244"/>
      <c r="K1478" s="244"/>
      <c r="L1478" s="244"/>
      <c r="M1478" s="244"/>
    </row>
    <row r="1479" spans="1:13" ht="15">
      <c r="A1479" s="236"/>
      <c r="B1479" s="236"/>
      <c r="C1479" s="236"/>
      <c r="D1479" s="236"/>
      <c r="E1479" s="236"/>
      <c r="F1479" s="236"/>
      <c r="G1479" s="236"/>
      <c r="H1479" s="236"/>
      <c r="I1479" s="236"/>
      <c r="J1479" s="236"/>
      <c r="K1479" s="236"/>
      <c r="L1479" s="236"/>
      <c r="M1479" s="236"/>
    </row>
    <row r="1480" spans="1:13" ht="15">
      <c r="A1480" s="244" t="s">
        <v>1051</v>
      </c>
      <c r="B1480" s="244"/>
      <c r="C1480" s="244"/>
      <c r="D1480" s="244"/>
      <c r="E1480" s="244"/>
      <c r="F1480" s="244"/>
      <c r="G1480" s="244"/>
      <c r="H1480" s="244"/>
      <c r="I1480" s="244"/>
      <c r="J1480" s="244"/>
      <c r="K1480" s="244"/>
      <c r="L1480" s="244"/>
      <c r="M1480" s="244"/>
    </row>
    <row r="1481" spans="1:13" ht="32.450000000000003" customHeight="1">
      <c r="A1481" s="249" t="s">
        <v>1052</v>
      </c>
      <c r="B1481" s="244"/>
      <c r="C1481" s="244"/>
      <c r="D1481" s="244"/>
      <c r="E1481" s="244"/>
      <c r="F1481" s="244"/>
      <c r="G1481" s="244"/>
      <c r="H1481" s="244"/>
      <c r="I1481" s="244"/>
      <c r="J1481" s="244"/>
      <c r="K1481" s="244"/>
      <c r="L1481" s="244"/>
      <c r="M1481" s="244"/>
    </row>
    <row r="1482" spans="1:13" ht="15">
      <c r="A1482" s="249" t="s">
        <v>1053</v>
      </c>
      <c r="B1482" s="244"/>
      <c r="C1482" s="244"/>
      <c r="D1482" s="244"/>
      <c r="E1482" s="244"/>
      <c r="F1482" s="244"/>
      <c r="G1482" s="244"/>
      <c r="H1482" s="244"/>
      <c r="I1482" s="244"/>
      <c r="J1482" s="244"/>
      <c r="K1482" s="244"/>
      <c r="L1482" s="244"/>
      <c r="M1482" s="244"/>
    </row>
    <row r="1483" spans="1:13" ht="31.5" customHeight="1">
      <c r="A1483" s="249" t="s">
        <v>1054</v>
      </c>
      <c r="B1483" s="244"/>
      <c r="C1483" s="244"/>
      <c r="D1483" s="244"/>
      <c r="E1483" s="244"/>
      <c r="F1483" s="244"/>
      <c r="G1483" s="244"/>
      <c r="H1483" s="244"/>
      <c r="I1483" s="244"/>
      <c r="J1483" s="244"/>
      <c r="K1483" s="244"/>
      <c r="L1483" s="244"/>
      <c r="M1483" s="244"/>
    </row>
    <row r="1484" spans="1:13" ht="15">
      <c r="A1484" s="249" t="s">
        <v>1055</v>
      </c>
      <c r="B1484" s="244"/>
      <c r="C1484" s="244"/>
      <c r="D1484" s="244"/>
      <c r="E1484" s="244"/>
      <c r="F1484" s="244"/>
      <c r="G1484" s="244"/>
      <c r="H1484" s="244"/>
      <c r="I1484" s="244"/>
      <c r="J1484" s="244"/>
      <c r="K1484" s="244"/>
      <c r="L1484" s="244"/>
      <c r="M1484" s="244"/>
    </row>
    <row r="1485" spans="1:13" ht="48.75" customHeight="1">
      <c r="A1485" s="249" t="s">
        <v>1056</v>
      </c>
      <c r="B1485" s="244"/>
      <c r="C1485" s="244"/>
      <c r="D1485" s="244"/>
      <c r="E1485" s="244"/>
      <c r="F1485" s="244"/>
      <c r="G1485" s="244"/>
      <c r="H1485" s="244"/>
      <c r="I1485" s="244"/>
      <c r="J1485" s="244"/>
      <c r="K1485" s="244"/>
      <c r="L1485" s="244"/>
      <c r="M1485" s="244"/>
    </row>
    <row r="1486" spans="1:13" ht="31.15" customHeight="1">
      <c r="A1486" s="249" t="s">
        <v>1057</v>
      </c>
      <c r="B1486" s="244"/>
      <c r="C1486" s="244"/>
      <c r="D1486" s="244"/>
      <c r="E1486" s="244"/>
      <c r="F1486" s="244"/>
      <c r="G1486" s="244"/>
      <c r="H1486" s="244"/>
      <c r="I1486" s="244"/>
      <c r="J1486" s="244"/>
      <c r="K1486" s="244"/>
      <c r="L1486" s="244"/>
      <c r="M1486" s="244"/>
    </row>
    <row r="1487" spans="1:13" ht="30.75" customHeight="1">
      <c r="A1487" s="249" t="s">
        <v>1058</v>
      </c>
      <c r="B1487" s="244"/>
      <c r="C1487" s="244"/>
      <c r="D1487" s="244"/>
      <c r="E1487" s="244"/>
      <c r="F1487" s="244"/>
      <c r="G1487" s="244"/>
      <c r="H1487" s="244"/>
      <c r="I1487" s="244"/>
      <c r="J1487" s="244"/>
      <c r="K1487" s="244"/>
      <c r="L1487" s="244"/>
      <c r="M1487" s="244"/>
    </row>
    <row r="1488" spans="1:13" ht="15">
      <c r="A1488" s="249" t="s">
        <v>1059</v>
      </c>
      <c r="B1488" s="244"/>
      <c r="C1488" s="244"/>
      <c r="D1488" s="244"/>
      <c r="E1488" s="244"/>
      <c r="F1488" s="244"/>
      <c r="G1488" s="244"/>
      <c r="H1488" s="244"/>
      <c r="I1488" s="244"/>
      <c r="J1488" s="244"/>
      <c r="K1488" s="244"/>
      <c r="L1488" s="244"/>
      <c r="M1488" s="244"/>
    </row>
    <row r="1489" spans="1:13" ht="15">
      <c r="A1489" s="249" t="s">
        <v>1060</v>
      </c>
      <c r="B1489" s="244"/>
      <c r="C1489" s="244"/>
      <c r="D1489" s="244"/>
      <c r="E1489" s="244"/>
      <c r="F1489" s="244"/>
      <c r="G1489" s="244"/>
      <c r="H1489" s="244"/>
      <c r="I1489" s="244"/>
      <c r="J1489" s="244"/>
      <c r="K1489" s="244"/>
      <c r="L1489" s="244"/>
      <c r="M1489" s="244"/>
    </row>
    <row r="1490" spans="1:13" ht="33" customHeight="1">
      <c r="A1490" s="249" t="s">
        <v>1061</v>
      </c>
      <c r="B1490" s="244"/>
      <c r="C1490" s="244"/>
      <c r="D1490" s="244"/>
      <c r="E1490" s="244"/>
      <c r="F1490" s="244"/>
      <c r="G1490" s="244"/>
      <c r="H1490" s="244"/>
      <c r="I1490" s="244"/>
      <c r="J1490" s="244"/>
      <c r="K1490" s="244"/>
      <c r="L1490" s="244"/>
      <c r="M1490" s="244"/>
    </row>
    <row r="1491" spans="1:13" ht="15">
      <c r="A1491" s="249" t="s">
        <v>1062</v>
      </c>
      <c r="B1491" s="244"/>
      <c r="C1491" s="244"/>
      <c r="D1491" s="244"/>
      <c r="E1491" s="244"/>
      <c r="F1491" s="244"/>
      <c r="G1491" s="244"/>
      <c r="H1491" s="244"/>
      <c r="I1491" s="244"/>
      <c r="J1491" s="244"/>
      <c r="K1491" s="244"/>
      <c r="L1491" s="244"/>
      <c r="M1491" s="244"/>
    </row>
    <row r="1492" spans="1:13" ht="32.25" customHeight="1">
      <c r="A1492" s="249" t="s">
        <v>1063</v>
      </c>
      <c r="B1492" s="244"/>
      <c r="C1492" s="244"/>
      <c r="D1492" s="244"/>
      <c r="E1492" s="244"/>
      <c r="F1492" s="244"/>
      <c r="G1492" s="244"/>
      <c r="H1492" s="244"/>
      <c r="I1492" s="244"/>
      <c r="J1492" s="244"/>
      <c r="K1492" s="244"/>
      <c r="L1492" s="244"/>
      <c r="M1492" s="244"/>
    </row>
    <row r="1493" spans="1:13" ht="15">
      <c r="A1493" s="228"/>
      <c r="B1493" s="17"/>
      <c r="C1493" s="17"/>
      <c r="D1493" s="17"/>
      <c r="E1493" s="17"/>
      <c r="F1493" s="17"/>
      <c r="G1493" s="17"/>
      <c r="H1493" s="17"/>
      <c r="I1493" s="17"/>
      <c r="J1493" s="17"/>
      <c r="K1493" s="17"/>
      <c r="L1493" s="17"/>
      <c r="M1493" s="17"/>
    </row>
    <row r="1494" spans="1:13" ht="15">
      <c r="A1494" s="244" t="s">
        <v>1064</v>
      </c>
      <c r="B1494" s="244"/>
      <c r="C1494" s="244"/>
      <c r="D1494" s="244"/>
      <c r="E1494" s="244"/>
      <c r="F1494" s="244"/>
      <c r="G1494" s="244"/>
      <c r="H1494" s="244"/>
      <c r="I1494" s="244"/>
      <c r="J1494" s="244"/>
      <c r="K1494" s="244"/>
      <c r="L1494" s="244"/>
      <c r="M1494" s="244"/>
    </row>
    <row r="1495" spans="1:13" ht="33" customHeight="1">
      <c r="A1495" s="249" t="s">
        <v>1065</v>
      </c>
      <c r="B1495" s="244"/>
      <c r="C1495" s="244"/>
      <c r="D1495" s="244"/>
      <c r="E1495" s="244"/>
      <c r="F1495" s="244"/>
      <c r="G1495" s="244"/>
      <c r="H1495" s="244"/>
      <c r="I1495" s="244"/>
      <c r="J1495" s="244"/>
      <c r="K1495" s="244"/>
      <c r="L1495" s="244"/>
      <c r="M1495" s="244"/>
    </row>
    <row r="1496" spans="1:13" ht="15">
      <c r="A1496" s="249" t="s">
        <v>1066</v>
      </c>
      <c r="B1496" s="244"/>
      <c r="C1496" s="244"/>
      <c r="D1496" s="244"/>
      <c r="E1496" s="244"/>
      <c r="F1496" s="244"/>
      <c r="G1496" s="244"/>
      <c r="H1496" s="244"/>
      <c r="I1496" s="244"/>
      <c r="J1496" s="244"/>
      <c r="K1496" s="244"/>
      <c r="L1496" s="244"/>
      <c r="M1496" s="244"/>
    </row>
    <row r="1497" spans="1:13" ht="15">
      <c r="A1497" s="249" t="s">
        <v>1067</v>
      </c>
      <c r="B1497" s="244"/>
      <c r="C1497" s="244"/>
      <c r="D1497" s="244"/>
      <c r="E1497" s="244"/>
      <c r="F1497" s="244"/>
      <c r="G1497" s="244"/>
      <c r="H1497" s="244"/>
      <c r="I1497" s="244"/>
      <c r="J1497" s="244"/>
      <c r="K1497" s="244"/>
      <c r="L1497" s="244"/>
      <c r="M1497" s="244"/>
    </row>
    <row r="1498" spans="1:13" ht="33" customHeight="1">
      <c r="A1498" s="249" t="s">
        <v>1068</v>
      </c>
      <c r="B1498" s="244"/>
      <c r="C1498" s="244"/>
      <c r="D1498" s="244"/>
      <c r="E1498" s="244"/>
      <c r="F1498" s="244"/>
      <c r="G1498" s="244"/>
      <c r="H1498" s="244"/>
      <c r="I1498" s="244"/>
      <c r="J1498" s="244"/>
      <c r="K1498" s="244"/>
      <c r="L1498" s="244"/>
      <c r="M1498" s="244"/>
    </row>
    <row r="1499" spans="1:13" ht="15">
      <c r="A1499" s="249" t="s">
        <v>1069</v>
      </c>
      <c r="B1499" s="244"/>
      <c r="C1499" s="244"/>
      <c r="D1499" s="244"/>
      <c r="E1499" s="244"/>
      <c r="F1499" s="244"/>
      <c r="G1499" s="244"/>
      <c r="H1499" s="244"/>
      <c r="I1499" s="244"/>
      <c r="J1499" s="244"/>
      <c r="K1499" s="244"/>
      <c r="L1499" s="244"/>
      <c r="M1499" s="244"/>
    </row>
    <row r="1500" spans="1:13" ht="15">
      <c r="A1500" s="249" t="s">
        <v>1070</v>
      </c>
      <c r="B1500" s="244"/>
      <c r="C1500" s="244"/>
      <c r="D1500" s="244"/>
      <c r="E1500" s="244"/>
      <c r="F1500" s="244"/>
      <c r="G1500" s="244"/>
      <c r="H1500" s="244"/>
      <c r="I1500" s="244"/>
      <c r="J1500" s="244"/>
      <c r="K1500" s="244"/>
      <c r="L1500" s="244"/>
      <c r="M1500" s="244"/>
    </row>
    <row r="1501" spans="1:13" ht="30.75" customHeight="1">
      <c r="A1501" s="249" t="s">
        <v>1071</v>
      </c>
      <c r="B1501" s="244"/>
      <c r="C1501" s="244"/>
      <c r="D1501" s="244"/>
      <c r="E1501" s="244"/>
      <c r="F1501" s="244"/>
      <c r="G1501" s="244"/>
      <c r="H1501" s="244"/>
      <c r="I1501" s="244"/>
      <c r="J1501" s="244"/>
      <c r="K1501" s="244"/>
      <c r="L1501" s="244"/>
      <c r="M1501" s="244"/>
    </row>
    <row r="1502" spans="1:13" ht="15">
      <c r="A1502" s="249" t="s">
        <v>1072</v>
      </c>
      <c r="B1502" s="244"/>
      <c r="C1502" s="244"/>
      <c r="D1502" s="244"/>
      <c r="E1502" s="244"/>
      <c r="F1502" s="244"/>
      <c r="G1502" s="244"/>
      <c r="H1502" s="244"/>
      <c r="I1502" s="244"/>
      <c r="J1502" s="244"/>
      <c r="K1502" s="244"/>
      <c r="L1502" s="244"/>
      <c r="M1502" s="244"/>
    </row>
    <row r="1503" spans="1:13" ht="15">
      <c r="A1503" s="249" t="s">
        <v>1073</v>
      </c>
      <c r="B1503" s="244"/>
      <c r="C1503" s="244"/>
      <c r="D1503" s="244"/>
      <c r="E1503" s="244"/>
      <c r="F1503" s="244"/>
      <c r="G1503" s="244"/>
      <c r="H1503" s="244"/>
      <c r="I1503" s="244"/>
      <c r="J1503" s="244"/>
      <c r="K1503" s="244"/>
      <c r="L1503" s="244"/>
      <c r="M1503" s="244"/>
    </row>
    <row r="1504" spans="1:13" ht="15">
      <c r="A1504" s="249" t="s">
        <v>1074</v>
      </c>
      <c r="B1504" s="244"/>
      <c r="C1504" s="244"/>
      <c r="D1504" s="244"/>
      <c r="E1504" s="244"/>
      <c r="F1504" s="244"/>
      <c r="G1504" s="244"/>
      <c r="H1504" s="244"/>
      <c r="I1504" s="244"/>
      <c r="J1504" s="244"/>
      <c r="K1504" s="244"/>
      <c r="L1504" s="244"/>
      <c r="M1504" s="244"/>
    </row>
    <row r="1505" spans="1:13" ht="15">
      <c r="A1505" s="249" t="s">
        <v>1075</v>
      </c>
      <c r="B1505" s="244"/>
      <c r="C1505" s="244"/>
      <c r="D1505" s="244"/>
      <c r="E1505" s="244"/>
      <c r="F1505" s="244"/>
      <c r="G1505" s="244"/>
      <c r="H1505" s="244"/>
      <c r="I1505" s="244"/>
      <c r="J1505" s="244"/>
      <c r="K1505" s="244"/>
      <c r="L1505" s="244"/>
      <c r="M1505" s="244"/>
    </row>
    <row r="1506" spans="1:13" ht="15">
      <c r="A1506" s="249" t="s">
        <v>1076</v>
      </c>
      <c r="B1506" s="244"/>
      <c r="C1506" s="244"/>
      <c r="D1506" s="244"/>
      <c r="E1506" s="244"/>
      <c r="F1506" s="244"/>
      <c r="G1506" s="244"/>
      <c r="H1506" s="244"/>
      <c r="I1506" s="244"/>
      <c r="J1506" s="244"/>
      <c r="K1506" s="244"/>
      <c r="L1506" s="244"/>
      <c r="M1506" s="244"/>
    </row>
    <row r="1507" spans="1:13">
      <c r="A1507" s="31"/>
    </row>
    <row r="1508" spans="1:13">
      <c r="A1508" s="31"/>
    </row>
    <row r="1509" spans="1:13" ht="18.75">
      <c r="A1509" s="250" t="s">
        <v>31</v>
      </c>
      <c r="B1509" s="251"/>
      <c r="C1509" s="251"/>
      <c r="D1509" s="251"/>
      <c r="E1509" s="251"/>
      <c r="F1509" s="251"/>
      <c r="G1509" s="251"/>
      <c r="H1509" s="251"/>
      <c r="I1509" s="251"/>
      <c r="J1509" s="251"/>
      <c r="K1509" s="251"/>
      <c r="L1509" s="251"/>
      <c r="M1509" s="252"/>
    </row>
    <row r="1510" spans="1:13">
      <c r="A1510" s="31"/>
    </row>
    <row r="1511" spans="1:13" ht="75.75" customHeight="1">
      <c r="A1511" s="245" t="s">
        <v>1077</v>
      </c>
      <c r="B1511" s="245"/>
      <c r="C1511" s="245"/>
      <c r="D1511" s="245"/>
      <c r="E1511" s="245"/>
      <c r="F1511" s="245"/>
      <c r="G1511" s="245"/>
      <c r="H1511" s="245"/>
      <c r="I1511" s="245"/>
      <c r="J1511" s="245"/>
      <c r="K1511" s="245"/>
      <c r="L1511" s="245"/>
      <c r="M1511" s="245"/>
    </row>
    <row r="1512" spans="1:13" ht="15">
      <c r="A1512" s="244" t="s">
        <v>1078</v>
      </c>
      <c r="B1512" s="244"/>
      <c r="C1512" s="244"/>
      <c r="D1512" s="244"/>
      <c r="E1512" s="244"/>
      <c r="F1512" s="244"/>
      <c r="G1512" s="244"/>
      <c r="H1512" s="244"/>
      <c r="I1512" s="244"/>
      <c r="J1512" s="244"/>
      <c r="K1512" s="244"/>
      <c r="L1512" s="244"/>
      <c r="M1512" s="244"/>
    </row>
    <row r="1513" spans="1:13" ht="48.6" customHeight="1">
      <c r="A1513" s="245" t="s">
        <v>1079</v>
      </c>
      <c r="B1513" s="245"/>
      <c r="C1513" s="245"/>
      <c r="D1513" s="245"/>
      <c r="E1513" s="245"/>
      <c r="F1513" s="245"/>
      <c r="G1513" s="245"/>
      <c r="H1513" s="245"/>
      <c r="I1513" s="245"/>
      <c r="J1513" s="245"/>
      <c r="K1513" s="245"/>
      <c r="L1513" s="245"/>
      <c r="M1513" s="245"/>
    </row>
    <row r="1514" spans="1:13" ht="45.75" customHeight="1">
      <c r="A1514" s="247" t="s">
        <v>1080</v>
      </c>
      <c r="B1514" s="247"/>
      <c r="C1514" s="247"/>
      <c r="D1514" s="247"/>
      <c r="E1514" s="247"/>
      <c r="F1514" s="247"/>
      <c r="G1514" s="247"/>
      <c r="H1514" s="247"/>
      <c r="I1514" s="247"/>
      <c r="J1514" s="247"/>
      <c r="K1514" s="247"/>
      <c r="L1514" s="247"/>
      <c r="M1514" s="247"/>
    </row>
    <row r="1515" spans="1:13" ht="47.25" customHeight="1">
      <c r="A1515" s="247" t="s">
        <v>1081</v>
      </c>
      <c r="B1515" s="247"/>
      <c r="C1515" s="247"/>
      <c r="D1515" s="247"/>
      <c r="E1515" s="247"/>
      <c r="F1515" s="247"/>
      <c r="G1515" s="247"/>
      <c r="H1515" s="247"/>
      <c r="I1515" s="247"/>
      <c r="J1515" s="247"/>
      <c r="K1515" s="247"/>
      <c r="L1515" s="247"/>
      <c r="M1515" s="247"/>
    </row>
    <row r="1516" spans="1:13" ht="15">
      <c r="A1516" s="244" t="s">
        <v>1078</v>
      </c>
      <c r="B1516" s="244"/>
      <c r="C1516" s="244"/>
      <c r="D1516" s="244"/>
      <c r="E1516" s="244"/>
      <c r="F1516" s="244"/>
      <c r="G1516" s="244"/>
      <c r="H1516" s="244"/>
      <c r="I1516" s="244"/>
      <c r="J1516" s="244"/>
      <c r="K1516" s="244"/>
      <c r="L1516" s="244"/>
      <c r="M1516" s="244"/>
    </row>
    <row r="1517" spans="1:13" ht="63.75" customHeight="1">
      <c r="A1517" s="245" t="s">
        <v>1082</v>
      </c>
      <c r="B1517" s="245"/>
      <c r="C1517" s="245"/>
      <c r="D1517" s="245"/>
      <c r="E1517" s="245"/>
      <c r="F1517" s="245"/>
      <c r="G1517" s="245"/>
      <c r="H1517" s="245"/>
      <c r="I1517" s="245"/>
      <c r="J1517" s="245"/>
      <c r="K1517" s="245"/>
      <c r="L1517" s="245"/>
      <c r="M1517" s="245"/>
    </row>
    <row r="1518" spans="1:13" ht="54" customHeight="1">
      <c r="A1518" s="248" t="s">
        <v>1083</v>
      </c>
      <c r="B1518" s="248"/>
      <c r="C1518" s="248"/>
      <c r="D1518" s="248"/>
      <c r="E1518" s="248"/>
      <c r="F1518" s="248"/>
      <c r="G1518" s="248"/>
      <c r="H1518" s="248"/>
      <c r="I1518" s="248"/>
      <c r="J1518" s="248"/>
      <c r="K1518" s="248"/>
      <c r="L1518" s="248"/>
      <c r="M1518" s="248"/>
    </row>
    <row r="1519" spans="1:13" ht="15">
      <c r="A1519" s="244" t="s">
        <v>1078</v>
      </c>
      <c r="B1519" s="244"/>
      <c r="C1519" s="244"/>
      <c r="D1519" s="244"/>
      <c r="E1519" s="244"/>
      <c r="F1519" s="244"/>
      <c r="G1519" s="244"/>
      <c r="H1519" s="244"/>
      <c r="I1519" s="244"/>
      <c r="J1519" s="244"/>
      <c r="K1519" s="244"/>
      <c r="L1519" s="244"/>
      <c r="M1519" s="244"/>
    </row>
    <row r="1520" spans="1:13" ht="51.75" customHeight="1">
      <c r="A1520" s="245" t="s">
        <v>1084</v>
      </c>
      <c r="B1520" s="245"/>
      <c r="C1520" s="245"/>
      <c r="D1520" s="245"/>
      <c r="E1520" s="245"/>
      <c r="F1520" s="245"/>
      <c r="G1520" s="245"/>
      <c r="H1520" s="245"/>
      <c r="I1520" s="245"/>
      <c r="J1520" s="245"/>
      <c r="K1520" s="245"/>
      <c r="L1520" s="245"/>
      <c r="M1520" s="245"/>
    </row>
    <row r="1521" spans="1:13" ht="15">
      <c r="A1521" s="244" t="s">
        <v>1078</v>
      </c>
      <c r="B1521" s="244"/>
      <c r="C1521" s="244"/>
      <c r="D1521" s="244"/>
      <c r="E1521" s="244"/>
      <c r="F1521" s="244"/>
      <c r="G1521" s="244"/>
      <c r="H1521" s="244"/>
      <c r="I1521" s="244"/>
      <c r="J1521" s="244"/>
      <c r="K1521" s="244"/>
      <c r="L1521" s="244"/>
      <c r="M1521" s="244"/>
    </row>
    <row r="1522" spans="1:13" ht="39" customHeight="1">
      <c r="A1522" s="245" t="s">
        <v>1085</v>
      </c>
      <c r="B1522" s="245"/>
      <c r="C1522" s="245"/>
      <c r="D1522" s="245"/>
      <c r="E1522" s="245"/>
      <c r="F1522" s="245"/>
      <c r="G1522" s="245"/>
      <c r="H1522" s="245"/>
      <c r="I1522" s="245"/>
      <c r="J1522" s="245"/>
      <c r="K1522" s="245"/>
      <c r="L1522" s="245"/>
      <c r="M1522" s="245"/>
    </row>
    <row r="1523" spans="1:13" ht="15">
      <c r="A1523" s="16"/>
      <c r="B1523" s="17"/>
      <c r="C1523" s="17"/>
      <c r="D1523" s="17"/>
      <c r="E1523" s="17"/>
      <c r="F1523" s="17"/>
      <c r="G1523" s="17"/>
      <c r="H1523" s="17"/>
      <c r="I1523" s="17"/>
      <c r="J1523" s="17"/>
      <c r="K1523" s="17"/>
      <c r="L1523" s="17"/>
      <c r="M1523" s="17"/>
    </row>
    <row r="1525" spans="1:13">
      <c r="H1525" s="246" t="s">
        <v>4</v>
      </c>
      <c r="I1525" s="246"/>
      <c r="J1525" s="246"/>
      <c r="K1525" s="246"/>
      <c r="L1525" s="246"/>
      <c r="M1525" s="246"/>
    </row>
  </sheetData>
  <mergeCells count="2608">
    <mergeCell ref="A4:M4"/>
    <mergeCell ref="A5:G5"/>
    <mergeCell ref="A6:M6"/>
    <mergeCell ref="A7:G7"/>
    <mergeCell ref="C13:G15"/>
    <mergeCell ref="H13:K15"/>
    <mergeCell ref="A37:M37"/>
    <mergeCell ref="A38:M38"/>
    <mergeCell ref="A39:M39"/>
    <mergeCell ref="A40:M40"/>
    <mergeCell ref="A41:M41"/>
    <mergeCell ref="A42:M42"/>
    <mergeCell ref="A30:G30"/>
    <mergeCell ref="A31:G31"/>
    <mergeCell ref="A33:M33"/>
    <mergeCell ref="A34:M34"/>
    <mergeCell ref="A35:M35"/>
    <mergeCell ref="A36:M36"/>
    <mergeCell ref="C16:G16"/>
    <mergeCell ref="H16:K19"/>
    <mergeCell ref="C17:G19"/>
    <mergeCell ref="H24:K24"/>
    <mergeCell ref="H25:K25"/>
    <mergeCell ref="H26:K26"/>
    <mergeCell ref="A55:M55"/>
    <mergeCell ref="A56:M56"/>
    <mergeCell ref="A57:M57"/>
    <mergeCell ref="A58:M58"/>
    <mergeCell ref="A59:M59"/>
    <mergeCell ref="A60:M60"/>
    <mergeCell ref="A49:M49"/>
    <mergeCell ref="A50:M50"/>
    <mergeCell ref="A51:M51"/>
    <mergeCell ref="A52:M52"/>
    <mergeCell ref="A53:M53"/>
    <mergeCell ref="A54:M54"/>
    <mergeCell ref="A43:M43"/>
    <mergeCell ref="A44:M44"/>
    <mergeCell ref="A45:M45"/>
    <mergeCell ref="A46:M46"/>
    <mergeCell ref="A47:M47"/>
    <mergeCell ref="A48:M48"/>
    <mergeCell ref="A77:M77"/>
    <mergeCell ref="A78:M78"/>
    <mergeCell ref="A79:M79"/>
    <mergeCell ref="A81:M81"/>
    <mergeCell ref="F82:M82"/>
    <mergeCell ref="A85:M85"/>
    <mergeCell ref="A70:M70"/>
    <mergeCell ref="A72:M72"/>
    <mergeCell ref="A73:M73"/>
    <mergeCell ref="A74:M74"/>
    <mergeCell ref="A75:M75"/>
    <mergeCell ref="A76:M76"/>
    <mergeCell ref="A61:M61"/>
    <mergeCell ref="A62:M62"/>
    <mergeCell ref="A63:M63"/>
    <mergeCell ref="A66:M66"/>
    <mergeCell ref="A67:M67"/>
    <mergeCell ref="A68:M68"/>
    <mergeCell ref="A101:M101"/>
    <mergeCell ref="A102:M102"/>
    <mergeCell ref="A103:M103"/>
    <mergeCell ref="A104:M104"/>
    <mergeCell ref="A105:M105"/>
    <mergeCell ref="A106:M106"/>
    <mergeCell ref="A93:M93"/>
    <mergeCell ref="A94:M94"/>
    <mergeCell ref="A96:M96"/>
    <mergeCell ref="A98:M98"/>
    <mergeCell ref="A99:M99"/>
    <mergeCell ref="A100:M100"/>
    <mergeCell ref="A86:M86"/>
    <mergeCell ref="A87:M87"/>
    <mergeCell ref="A88:M88"/>
    <mergeCell ref="A89:M89"/>
    <mergeCell ref="A90:M90"/>
    <mergeCell ref="A91:M91"/>
    <mergeCell ref="D117:H117"/>
    <mergeCell ref="I117:J117"/>
    <mergeCell ref="A119:M119"/>
    <mergeCell ref="A120:M120"/>
    <mergeCell ref="A121:M121"/>
    <mergeCell ref="A122:M122"/>
    <mergeCell ref="D114:H114"/>
    <mergeCell ref="I114:J114"/>
    <mergeCell ref="D115:H115"/>
    <mergeCell ref="I115:J115"/>
    <mergeCell ref="D116:H116"/>
    <mergeCell ref="I116:J116"/>
    <mergeCell ref="A107:M107"/>
    <mergeCell ref="A108:M108"/>
    <mergeCell ref="A110:M110"/>
    <mergeCell ref="D112:H112"/>
    <mergeCell ref="I112:J112"/>
    <mergeCell ref="D113:H113"/>
    <mergeCell ref="I113:J113"/>
    <mergeCell ref="A143:M143"/>
    <mergeCell ref="A145:M145"/>
    <mergeCell ref="A147:M147"/>
    <mergeCell ref="A148:M148"/>
    <mergeCell ref="A149:M149"/>
    <mergeCell ref="A150:M150"/>
    <mergeCell ref="A133:M133"/>
    <mergeCell ref="A135:M135"/>
    <mergeCell ref="A136:M136"/>
    <mergeCell ref="A138:M138"/>
    <mergeCell ref="A140:M140"/>
    <mergeCell ref="A142:M142"/>
    <mergeCell ref="A125:M125"/>
    <mergeCell ref="A126:M126"/>
    <mergeCell ref="A127:M127"/>
    <mergeCell ref="A129:M129"/>
    <mergeCell ref="A131:M131"/>
    <mergeCell ref="A132:M132"/>
    <mergeCell ref="D159:G159"/>
    <mergeCell ref="H159:J159"/>
    <mergeCell ref="D160:G160"/>
    <mergeCell ref="H160:J160"/>
    <mergeCell ref="A162:M162"/>
    <mergeCell ref="A163:M163"/>
    <mergeCell ref="D156:G156"/>
    <mergeCell ref="H156:J156"/>
    <mergeCell ref="D157:G157"/>
    <mergeCell ref="H157:J157"/>
    <mergeCell ref="D158:G158"/>
    <mergeCell ref="H158:J158"/>
    <mergeCell ref="A151:M151"/>
    <mergeCell ref="A152:M152"/>
    <mergeCell ref="A153:M153"/>
    <mergeCell ref="H154:J154"/>
    <mergeCell ref="D155:G155"/>
    <mergeCell ref="H155:J155"/>
    <mergeCell ref="A176:M176"/>
    <mergeCell ref="A177:M177"/>
    <mergeCell ref="A178:M178"/>
    <mergeCell ref="A179:M179"/>
    <mergeCell ref="A180:M180"/>
    <mergeCell ref="A181:M181"/>
    <mergeCell ref="A170:M170"/>
    <mergeCell ref="A171:M171"/>
    <mergeCell ref="A172:M172"/>
    <mergeCell ref="A173:M173"/>
    <mergeCell ref="A174:M174"/>
    <mergeCell ref="A175:M175"/>
    <mergeCell ref="A164:M164"/>
    <mergeCell ref="A165:M165"/>
    <mergeCell ref="A166:M166"/>
    <mergeCell ref="A167:M167"/>
    <mergeCell ref="A168:M168"/>
    <mergeCell ref="A169:M169"/>
    <mergeCell ref="A190:M190"/>
    <mergeCell ref="A191:M191"/>
    <mergeCell ref="A192:M192"/>
    <mergeCell ref="A194:C194"/>
    <mergeCell ref="D194:M194"/>
    <mergeCell ref="A195:C195"/>
    <mergeCell ref="D195:E195"/>
    <mergeCell ref="F195:G195"/>
    <mergeCell ref="H195:I195"/>
    <mergeCell ref="J195:K195"/>
    <mergeCell ref="C186:G186"/>
    <mergeCell ref="H186:K186"/>
    <mergeCell ref="C187:G187"/>
    <mergeCell ref="H187:K187"/>
    <mergeCell ref="C188:G188"/>
    <mergeCell ref="H188:K188"/>
    <mergeCell ref="C183:G183"/>
    <mergeCell ref="H183:K183"/>
    <mergeCell ref="C184:G184"/>
    <mergeCell ref="H184:K184"/>
    <mergeCell ref="C185:G185"/>
    <mergeCell ref="H185:K185"/>
    <mergeCell ref="A198:C198"/>
    <mergeCell ref="D198:E198"/>
    <mergeCell ref="F198:G198"/>
    <mergeCell ref="H198:I198"/>
    <mergeCell ref="J198:K198"/>
    <mergeCell ref="L198:M198"/>
    <mergeCell ref="A197:C197"/>
    <mergeCell ref="D197:E197"/>
    <mergeCell ref="F197:G197"/>
    <mergeCell ref="H197:I197"/>
    <mergeCell ref="J197:K197"/>
    <mergeCell ref="L197:M197"/>
    <mergeCell ref="L195:M195"/>
    <mergeCell ref="A196:C196"/>
    <mergeCell ref="D196:E196"/>
    <mergeCell ref="F196:G196"/>
    <mergeCell ref="H196:I196"/>
    <mergeCell ref="J196:K196"/>
    <mergeCell ref="L196:M196"/>
    <mergeCell ref="A201:C201"/>
    <mergeCell ref="D201:E201"/>
    <mergeCell ref="F201:G201"/>
    <mergeCell ref="H201:I201"/>
    <mergeCell ref="J201:K201"/>
    <mergeCell ref="L201:M201"/>
    <mergeCell ref="A200:C200"/>
    <mergeCell ref="D200:E200"/>
    <mergeCell ref="F200:G200"/>
    <mergeCell ref="H200:I200"/>
    <mergeCell ref="J200:K200"/>
    <mergeCell ref="L200:M200"/>
    <mergeCell ref="A199:C199"/>
    <mergeCell ref="D199:E199"/>
    <mergeCell ref="F199:G199"/>
    <mergeCell ref="H199:I199"/>
    <mergeCell ref="J199:K199"/>
    <mergeCell ref="L199:M199"/>
    <mergeCell ref="A206:C206"/>
    <mergeCell ref="D206:E206"/>
    <mergeCell ref="F206:G206"/>
    <mergeCell ref="H206:I206"/>
    <mergeCell ref="J206:K206"/>
    <mergeCell ref="L206:M206"/>
    <mergeCell ref="A204:C205"/>
    <mergeCell ref="D204:E205"/>
    <mergeCell ref="F204:M204"/>
    <mergeCell ref="F205:G205"/>
    <mergeCell ref="H205:I205"/>
    <mergeCell ref="J205:K205"/>
    <mergeCell ref="L205:M205"/>
    <mergeCell ref="A202:C202"/>
    <mergeCell ref="D202:E202"/>
    <mergeCell ref="F202:G202"/>
    <mergeCell ref="H202:I202"/>
    <mergeCell ref="J202:K202"/>
    <mergeCell ref="L202:M202"/>
    <mergeCell ref="A209:C209"/>
    <mergeCell ref="D209:E209"/>
    <mergeCell ref="F209:G209"/>
    <mergeCell ref="H209:I209"/>
    <mergeCell ref="J209:K209"/>
    <mergeCell ref="L209:M209"/>
    <mergeCell ref="A208:C208"/>
    <mergeCell ref="D208:E208"/>
    <mergeCell ref="F208:G208"/>
    <mergeCell ref="H208:I208"/>
    <mergeCell ref="J208:K208"/>
    <mergeCell ref="L208:M208"/>
    <mergeCell ref="A207:C207"/>
    <mergeCell ref="D207:E207"/>
    <mergeCell ref="F207:G207"/>
    <mergeCell ref="H207:I207"/>
    <mergeCell ref="J207:K207"/>
    <mergeCell ref="L207:M207"/>
    <mergeCell ref="A212:C212"/>
    <mergeCell ref="D212:E212"/>
    <mergeCell ref="F212:G212"/>
    <mergeCell ref="H212:I212"/>
    <mergeCell ref="J212:K212"/>
    <mergeCell ref="L212:M212"/>
    <mergeCell ref="A211:C211"/>
    <mergeCell ref="D211:E211"/>
    <mergeCell ref="F211:G211"/>
    <mergeCell ref="H211:I211"/>
    <mergeCell ref="J211:K211"/>
    <mergeCell ref="L211:M211"/>
    <mergeCell ref="A210:C210"/>
    <mergeCell ref="D210:E210"/>
    <mergeCell ref="F210:G210"/>
    <mergeCell ref="H210:I210"/>
    <mergeCell ref="J210:K210"/>
    <mergeCell ref="L210:M210"/>
    <mergeCell ref="B222:F222"/>
    <mergeCell ref="G222:H222"/>
    <mergeCell ref="I222:J222"/>
    <mergeCell ref="K222:L222"/>
    <mergeCell ref="B223:F223"/>
    <mergeCell ref="G223:H223"/>
    <mergeCell ref="I223:J223"/>
    <mergeCell ref="K223:L223"/>
    <mergeCell ref="B220:F220"/>
    <mergeCell ref="G220:H220"/>
    <mergeCell ref="I220:J220"/>
    <mergeCell ref="K220:L220"/>
    <mergeCell ref="B221:F221"/>
    <mergeCell ref="G221:H221"/>
    <mergeCell ref="I221:J221"/>
    <mergeCell ref="K221:L221"/>
    <mergeCell ref="A213:F213"/>
    <mergeCell ref="A215:M215"/>
    <mergeCell ref="A216:M216"/>
    <mergeCell ref="B218:L218"/>
    <mergeCell ref="B219:F219"/>
    <mergeCell ref="G219:H219"/>
    <mergeCell ref="I219:J219"/>
    <mergeCell ref="K219:L219"/>
    <mergeCell ref="A231:M231"/>
    <mergeCell ref="A232:M232"/>
    <mergeCell ref="A233:M233"/>
    <mergeCell ref="A234:M234"/>
    <mergeCell ref="A235:M235"/>
    <mergeCell ref="A237:M237"/>
    <mergeCell ref="B226:F226"/>
    <mergeCell ref="G226:H226"/>
    <mergeCell ref="I226:J226"/>
    <mergeCell ref="K226:L226"/>
    <mergeCell ref="A229:M229"/>
    <mergeCell ref="A230:M230"/>
    <mergeCell ref="B224:F224"/>
    <mergeCell ref="G224:H224"/>
    <mergeCell ref="I224:J224"/>
    <mergeCell ref="K224:L224"/>
    <mergeCell ref="B225:F225"/>
    <mergeCell ref="G225:H225"/>
    <mergeCell ref="I225:J225"/>
    <mergeCell ref="K225:L225"/>
    <mergeCell ref="B247:D247"/>
    <mergeCell ref="E247:F247"/>
    <mergeCell ref="G247:H247"/>
    <mergeCell ref="I247:J247"/>
    <mergeCell ref="B248:D248"/>
    <mergeCell ref="E248:F248"/>
    <mergeCell ref="G248:H248"/>
    <mergeCell ref="I248:J248"/>
    <mergeCell ref="B245:D245"/>
    <mergeCell ref="E245:F245"/>
    <mergeCell ref="G245:H245"/>
    <mergeCell ref="I245:J245"/>
    <mergeCell ref="B246:D246"/>
    <mergeCell ref="E246:F246"/>
    <mergeCell ref="G246:H246"/>
    <mergeCell ref="I246:J246"/>
    <mergeCell ref="A238:M238"/>
    <mergeCell ref="A239:M239"/>
    <mergeCell ref="A240:M240"/>
    <mergeCell ref="A242:M242"/>
    <mergeCell ref="B244:J244"/>
    <mergeCell ref="K244:L244"/>
    <mergeCell ref="B253:D253"/>
    <mergeCell ref="E253:F253"/>
    <mergeCell ref="G253:H253"/>
    <mergeCell ref="I253:J253"/>
    <mergeCell ref="B254:D254"/>
    <mergeCell ref="E254:F254"/>
    <mergeCell ref="G254:H254"/>
    <mergeCell ref="I254:J254"/>
    <mergeCell ref="B251:D251"/>
    <mergeCell ref="E251:F251"/>
    <mergeCell ref="G251:H251"/>
    <mergeCell ref="I251:J251"/>
    <mergeCell ref="B252:D252"/>
    <mergeCell ref="E252:F252"/>
    <mergeCell ref="G252:H252"/>
    <mergeCell ref="I252:J252"/>
    <mergeCell ref="B249:D249"/>
    <mergeCell ref="E249:F249"/>
    <mergeCell ref="G249:H249"/>
    <mergeCell ref="I249:J249"/>
    <mergeCell ref="B250:D250"/>
    <mergeCell ref="E250:F250"/>
    <mergeCell ref="G250:H250"/>
    <mergeCell ref="I250:J250"/>
    <mergeCell ref="B259:D259"/>
    <mergeCell ref="E259:F259"/>
    <mergeCell ref="G259:H259"/>
    <mergeCell ref="I259:J259"/>
    <mergeCell ref="B260:D260"/>
    <mergeCell ref="E260:F260"/>
    <mergeCell ref="G260:H260"/>
    <mergeCell ref="I260:J260"/>
    <mergeCell ref="B257:D257"/>
    <mergeCell ref="E257:F257"/>
    <mergeCell ref="G257:H257"/>
    <mergeCell ref="I257:J257"/>
    <mergeCell ref="B258:D258"/>
    <mergeCell ref="E258:F258"/>
    <mergeCell ref="G258:H258"/>
    <mergeCell ref="I258:J258"/>
    <mergeCell ref="B255:D255"/>
    <mergeCell ref="E255:F255"/>
    <mergeCell ref="G255:H255"/>
    <mergeCell ref="I255:J255"/>
    <mergeCell ref="B256:D256"/>
    <mergeCell ref="E256:F256"/>
    <mergeCell ref="G256:H256"/>
    <mergeCell ref="I256:J256"/>
    <mergeCell ref="A274:M274"/>
    <mergeCell ref="A276:M276"/>
    <mergeCell ref="B278:F278"/>
    <mergeCell ref="G278:H278"/>
    <mergeCell ref="I278:J278"/>
    <mergeCell ref="K278:L278"/>
    <mergeCell ref="A268:M268"/>
    <mergeCell ref="A270:M270"/>
    <mergeCell ref="C271:I271"/>
    <mergeCell ref="J271:K271"/>
    <mergeCell ref="C272:I272"/>
    <mergeCell ref="J272:K272"/>
    <mergeCell ref="B261:D261"/>
    <mergeCell ref="E261:F261"/>
    <mergeCell ref="G261:H261"/>
    <mergeCell ref="I261:J261"/>
    <mergeCell ref="A264:M264"/>
    <mergeCell ref="A266:M266"/>
    <mergeCell ref="B288:E288"/>
    <mergeCell ref="G288:H288"/>
    <mergeCell ref="I288:J288"/>
    <mergeCell ref="K288:L288"/>
    <mergeCell ref="B289:E289"/>
    <mergeCell ref="G289:H289"/>
    <mergeCell ref="I289:J289"/>
    <mergeCell ref="K289:L289"/>
    <mergeCell ref="A282:M282"/>
    <mergeCell ref="A284:M284"/>
    <mergeCell ref="A285:M285"/>
    <mergeCell ref="B287:E287"/>
    <mergeCell ref="G287:H287"/>
    <mergeCell ref="I287:J287"/>
    <mergeCell ref="K287:L287"/>
    <mergeCell ref="B279:F279"/>
    <mergeCell ref="G279:H279"/>
    <mergeCell ref="I279:J279"/>
    <mergeCell ref="K279:L279"/>
    <mergeCell ref="B280:F280"/>
    <mergeCell ref="G280:H280"/>
    <mergeCell ref="I280:J280"/>
    <mergeCell ref="K280:L280"/>
    <mergeCell ref="B294:E294"/>
    <mergeCell ref="G294:H294"/>
    <mergeCell ref="I294:J294"/>
    <mergeCell ref="K294:L294"/>
    <mergeCell ref="B295:E295"/>
    <mergeCell ref="G295:H295"/>
    <mergeCell ref="I295:J295"/>
    <mergeCell ref="K295:L295"/>
    <mergeCell ref="B292:E292"/>
    <mergeCell ref="G292:H292"/>
    <mergeCell ref="I292:J292"/>
    <mergeCell ref="K292:L292"/>
    <mergeCell ref="B293:E293"/>
    <mergeCell ref="G293:H293"/>
    <mergeCell ref="I293:J293"/>
    <mergeCell ref="K293:L293"/>
    <mergeCell ref="B290:E290"/>
    <mergeCell ref="G290:H290"/>
    <mergeCell ref="I290:J290"/>
    <mergeCell ref="K290:L290"/>
    <mergeCell ref="B291:E291"/>
    <mergeCell ref="G291:H291"/>
    <mergeCell ref="I291:J291"/>
    <mergeCell ref="K291:L291"/>
    <mergeCell ref="A303:D303"/>
    <mergeCell ref="F303:G303"/>
    <mergeCell ref="H303:I303"/>
    <mergeCell ref="J303:K303"/>
    <mergeCell ref="L303:M303"/>
    <mergeCell ref="A304:D304"/>
    <mergeCell ref="F304:G304"/>
    <mergeCell ref="H304:I304"/>
    <mergeCell ref="J304:K304"/>
    <mergeCell ref="L304:M304"/>
    <mergeCell ref="A297:M297"/>
    <mergeCell ref="A299:M299"/>
    <mergeCell ref="A301:M301"/>
    <mergeCell ref="A302:D302"/>
    <mergeCell ref="F302:G302"/>
    <mergeCell ref="H302:I302"/>
    <mergeCell ref="J302:K302"/>
    <mergeCell ref="L302:M302"/>
    <mergeCell ref="A307:D307"/>
    <mergeCell ref="F307:G307"/>
    <mergeCell ref="H307:I307"/>
    <mergeCell ref="J307:K307"/>
    <mergeCell ref="L307:M307"/>
    <mergeCell ref="A308:D308"/>
    <mergeCell ref="F308:G308"/>
    <mergeCell ref="H308:I308"/>
    <mergeCell ref="J308:K308"/>
    <mergeCell ref="L308:M308"/>
    <mergeCell ref="A305:D305"/>
    <mergeCell ref="F305:G305"/>
    <mergeCell ref="H305:I305"/>
    <mergeCell ref="J305:K305"/>
    <mergeCell ref="L305:M305"/>
    <mergeCell ref="A306:D306"/>
    <mergeCell ref="F306:G306"/>
    <mergeCell ref="H306:I306"/>
    <mergeCell ref="J306:K306"/>
    <mergeCell ref="L306:M306"/>
    <mergeCell ref="A311:D311"/>
    <mergeCell ref="F311:G311"/>
    <mergeCell ref="H311:I311"/>
    <mergeCell ref="J311:K311"/>
    <mergeCell ref="L311:M311"/>
    <mergeCell ref="A312:D312"/>
    <mergeCell ref="F312:G312"/>
    <mergeCell ref="H312:I312"/>
    <mergeCell ref="J312:K312"/>
    <mergeCell ref="L312:M312"/>
    <mergeCell ref="A309:D309"/>
    <mergeCell ref="F309:G309"/>
    <mergeCell ref="H309:I309"/>
    <mergeCell ref="J309:K309"/>
    <mergeCell ref="L309:M309"/>
    <mergeCell ref="A310:D310"/>
    <mergeCell ref="F310:G310"/>
    <mergeCell ref="H310:I310"/>
    <mergeCell ref="J310:K310"/>
    <mergeCell ref="L310:M310"/>
    <mergeCell ref="A315:D315"/>
    <mergeCell ref="F315:G315"/>
    <mergeCell ref="H315:I315"/>
    <mergeCell ref="J315:K315"/>
    <mergeCell ref="L315:M315"/>
    <mergeCell ref="A316:D316"/>
    <mergeCell ref="F316:G316"/>
    <mergeCell ref="H316:I316"/>
    <mergeCell ref="J316:K316"/>
    <mergeCell ref="L316:M316"/>
    <mergeCell ref="A313:D313"/>
    <mergeCell ref="F313:G313"/>
    <mergeCell ref="H313:I313"/>
    <mergeCell ref="J313:K313"/>
    <mergeCell ref="L313:M313"/>
    <mergeCell ref="A314:D314"/>
    <mergeCell ref="F314:G314"/>
    <mergeCell ref="H314:I314"/>
    <mergeCell ref="J314:K314"/>
    <mergeCell ref="L314:M314"/>
    <mergeCell ref="A319:D319"/>
    <mergeCell ref="F319:G319"/>
    <mergeCell ref="H319:I319"/>
    <mergeCell ref="J319:K319"/>
    <mergeCell ref="L319:M319"/>
    <mergeCell ref="A320:D320"/>
    <mergeCell ref="F320:G320"/>
    <mergeCell ref="H320:I320"/>
    <mergeCell ref="J320:K320"/>
    <mergeCell ref="L320:M320"/>
    <mergeCell ref="A317:D317"/>
    <mergeCell ref="F317:G317"/>
    <mergeCell ref="H317:I317"/>
    <mergeCell ref="J317:K317"/>
    <mergeCell ref="L317:M317"/>
    <mergeCell ref="A318:D318"/>
    <mergeCell ref="F318:G318"/>
    <mergeCell ref="H318:I318"/>
    <mergeCell ref="J318:K318"/>
    <mergeCell ref="L318:M318"/>
    <mergeCell ref="A323:D323"/>
    <mergeCell ref="F323:G323"/>
    <mergeCell ref="H323:I323"/>
    <mergeCell ref="J323:K323"/>
    <mergeCell ref="L323:M323"/>
    <mergeCell ref="A324:D324"/>
    <mergeCell ref="F324:G324"/>
    <mergeCell ref="H324:I324"/>
    <mergeCell ref="J324:K324"/>
    <mergeCell ref="L324:M324"/>
    <mergeCell ref="A321:D321"/>
    <mergeCell ref="F321:G321"/>
    <mergeCell ref="H321:I321"/>
    <mergeCell ref="J321:K321"/>
    <mergeCell ref="L321:M321"/>
    <mergeCell ref="A322:D322"/>
    <mergeCell ref="F322:G322"/>
    <mergeCell ref="H322:I322"/>
    <mergeCell ref="J322:K322"/>
    <mergeCell ref="L322:M322"/>
    <mergeCell ref="A327:D327"/>
    <mergeCell ref="F327:G327"/>
    <mergeCell ref="H327:I327"/>
    <mergeCell ref="J327:K327"/>
    <mergeCell ref="L327:M327"/>
    <mergeCell ref="A328:D328"/>
    <mergeCell ref="F328:G328"/>
    <mergeCell ref="H328:I328"/>
    <mergeCell ref="J328:K328"/>
    <mergeCell ref="L328:M328"/>
    <mergeCell ref="A325:D325"/>
    <mergeCell ref="F325:G325"/>
    <mergeCell ref="H325:I325"/>
    <mergeCell ref="J325:K325"/>
    <mergeCell ref="L325:M325"/>
    <mergeCell ref="A326:D326"/>
    <mergeCell ref="F326:G326"/>
    <mergeCell ref="H326:I326"/>
    <mergeCell ref="J326:K326"/>
    <mergeCell ref="L326:M326"/>
    <mergeCell ref="A331:D331"/>
    <mergeCell ref="F331:G331"/>
    <mergeCell ref="H331:I331"/>
    <mergeCell ref="J331:K331"/>
    <mergeCell ref="L331:M331"/>
    <mergeCell ref="A332:D332"/>
    <mergeCell ref="F332:G332"/>
    <mergeCell ref="H332:I332"/>
    <mergeCell ref="J332:K332"/>
    <mergeCell ref="L332:M332"/>
    <mergeCell ref="A329:D329"/>
    <mergeCell ref="F329:G329"/>
    <mergeCell ref="H329:I329"/>
    <mergeCell ref="J329:K329"/>
    <mergeCell ref="L329:M329"/>
    <mergeCell ref="A330:D330"/>
    <mergeCell ref="F330:G330"/>
    <mergeCell ref="H330:I330"/>
    <mergeCell ref="J330:K330"/>
    <mergeCell ref="L330:M330"/>
    <mergeCell ref="A335:D335"/>
    <mergeCell ref="F335:G335"/>
    <mergeCell ref="H335:I335"/>
    <mergeCell ref="J335:K335"/>
    <mergeCell ref="L335:M335"/>
    <mergeCell ref="A336:D336"/>
    <mergeCell ref="F336:G336"/>
    <mergeCell ref="H336:I336"/>
    <mergeCell ref="J336:K336"/>
    <mergeCell ref="L336:M336"/>
    <mergeCell ref="A333:D333"/>
    <mergeCell ref="F333:G333"/>
    <mergeCell ref="H333:I333"/>
    <mergeCell ref="J333:K333"/>
    <mergeCell ref="L333:M333"/>
    <mergeCell ref="A334:D334"/>
    <mergeCell ref="F334:G334"/>
    <mergeCell ref="H334:I334"/>
    <mergeCell ref="J334:K334"/>
    <mergeCell ref="L334:M334"/>
    <mergeCell ref="A339:D339"/>
    <mergeCell ref="F339:G339"/>
    <mergeCell ref="H339:I339"/>
    <mergeCell ref="J339:K339"/>
    <mergeCell ref="L339:M339"/>
    <mergeCell ref="A340:D340"/>
    <mergeCell ref="F340:G340"/>
    <mergeCell ref="H340:I340"/>
    <mergeCell ref="J340:K340"/>
    <mergeCell ref="L340:M340"/>
    <mergeCell ref="A337:D337"/>
    <mergeCell ref="F337:G337"/>
    <mergeCell ref="H337:I337"/>
    <mergeCell ref="J337:K337"/>
    <mergeCell ref="L337:M337"/>
    <mergeCell ref="A338:D338"/>
    <mergeCell ref="F338:G338"/>
    <mergeCell ref="H338:I338"/>
    <mergeCell ref="J338:K338"/>
    <mergeCell ref="L338:M338"/>
    <mergeCell ref="A343:D343"/>
    <mergeCell ref="F343:G343"/>
    <mergeCell ref="H343:I343"/>
    <mergeCell ref="J343:K343"/>
    <mergeCell ref="L343:M343"/>
    <mergeCell ref="A344:D344"/>
    <mergeCell ref="F344:G344"/>
    <mergeCell ref="H344:I344"/>
    <mergeCell ref="J344:K344"/>
    <mergeCell ref="L344:M344"/>
    <mergeCell ref="A341:D341"/>
    <mergeCell ref="F341:G341"/>
    <mergeCell ref="H341:I341"/>
    <mergeCell ref="J341:K341"/>
    <mergeCell ref="L341:M341"/>
    <mergeCell ref="A342:D342"/>
    <mergeCell ref="F342:G342"/>
    <mergeCell ref="H342:I342"/>
    <mergeCell ref="J342:K342"/>
    <mergeCell ref="L342:M342"/>
    <mergeCell ref="A347:D347"/>
    <mergeCell ref="F347:G347"/>
    <mergeCell ref="H347:I347"/>
    <mergeCell ref="J347:K347"/>
    <mergeCell ref="L347:M347"/>
    <mergeCell ref="A348:D348"/>
    <mergeCell ref="F348:G348"/>
    <mergeCell ref="H348:I348"/>
    <mergeCell ref="J348:K348"/>
    <mergeCell ref="L348:M348"/>
    <mergeCell ref="A345:D345"/>
    <mergeCell ref="F345:G345"/>
    <mergeCell ref="H345:I345"/>
    <mergeCell ref="J345:K345"/>
    <mergeCell ref="L345:M345"/>
    <mergeCell ref="A346:D346"/>
    <mergeCell ref="F346:G346"/>
    <mergeCell ref="H346:I346"/>
    <mergeCell ref="J346:K346"/>
    <mergeCell ref="L346:M346"/>
    <mergeCell ref="A354:M354"/>
    <mergeCell ref="A355:M355"/>
    <mergeCell ref="A356:M356"/>
    <mergeCell ref="A357:M357"/>
    <mergeCell ref="A358:M358"/>
    <mergeCell ref="A359:M359"/>
    <mergeCell ref="A351:D351"/>
    <mergeCell ref="F351:G351"/>
    <mergeCell ref="H351:I351"/>
    <mergeCell ref="J351:K351"/>
    <mergeCell ref="L351:M351"/>
    <mergeCell ref="A352:M352"/>
    <mergeCell ref="A349:D349"/>
    <mergeCell ref="F349:G349"/>
    <mergeCell ref="H349:I349"/>
    <mergeCell ref="J349:K349"/>
    <mergeCell ref="L349:M349"/>
    <mergeCell ref="A350:D350"/>
    <mergeCell ref="F350:G350"/>
    <mergeCell ref="H350:I350"/>
    <mergeCell ref="J350:K350"/>
    <mergeCell ref="L350:M350"/>
    <mergeCell ref="C377:I377"/>
    <mergeCell ref="J377:K377"/>
    <mergeCell ref="C378:I378"/>
    <mergeCell ref="J378:K378"/>
    <mergeCell ref="C379:I379"/>
    <mergeCell ref="J379:K379"/>
    <mergeCell ref="A369:M369"/>
    <mergeCell ref="A371:M371"/>
    <mergeCell ref="A372:M372"/>
    <mergeCell ref="A373:M373"/>
    <mergeCell ref="C375:K375"/>
    <mergeCell ref="C376:I376"/>
    <mergeCell ref="J376:K376"/>
    <mergeCell ref="A360:M360"/>
    <mergeCell ref="A361:M361"/>
    <mergeCell ref="A363:M363"/>
    <mergeCell ref="A365:M365"/>
    <mergeCell ref="A366:M366"/>
    <mergeCell ref="A367:M367"/>
    <mergeCell ref="C391:K391"/>
    <mergeCell ref="C392:I392"/>
    <mergeCell ref="J392:K392"/>
    <mergeCell ref="C393:I393"/>
    <mergeCell ref="J393:K393"/>
    <mergeCell ref="C394:I394"/>
    <mergeCell ref="J394:K394"/>
    <mergeCell ref="C383:I383"/>
    <mergeCell ref="J383:K383"/>
    <mergeCell ref="C384:I384"/>
    <mergeCell ref="J384:K384"/>
    <mergeCell ref="A387:M387"/>
    <mergeCell ref="A389:M389"/>
    <mergeCell ref="C380:I380"/>
    <mergeCell ref="J380:K380"/>
    <mergeCell ref="C381:I381"/>
    <mergeCell ref="J381:K381"/>
    <mergeCell ref="C382:I382"/>
    <mergeCell ref="J382:K382"/>
    <mergeCell ref="C401:I401"/>
    <mergeCell ref="J401:K401"/>
    <mergeCell ref="C402:I402"/>
    <mergeCell ref="J402:K402"/>
    <mergeCell ref="C403:I403"/>
    <mergeCell ref="J403:K403"/>
    <mergeCell ref="C398:I398"/>
    <mergeCell ref="J398:K398"/>
    <mergeCell ref="C399:I399"/>
    <mergeCell ref="J399:K399"/>
    <mergeCell ref="C400:I400"/>
    <mergeCell ref="J400:K400"/>
    <mergeCell ref="C395:I395"/>
    <mergeCell ref="J395:K395"/>
    <mergeCell ref="C396:I396"/>
    <mergeCell ref="J396:K396"/>
    <mergeCell ref="C397:I397"/>
    <mergeCell ref="J397:K397"/>
    <mergeCell ref="G414:H414"/>
    <mergeCell ref="I414:J414"/>
    <mergeCell ref="K414:L414"/>
    <mergeCell ref="G415:H415"/>
    <mergeCell ref="I415:J415"/>
    <mergeCell ref="K415:L415"/>
    <mergeCell ref="C407:I407"/>
    <mergeCell ref="J407:K407"/>
    <mergeCell ref="C408:I408"/>
    <mergeCell ref="J408:K408"/>
    <mergeCell ref="A411:M411"/>
    <mergeCell ref="B413:D415"/>
    <mergeCell ref="E413:F415"/>
    <mergeCell ref="G413:H413"/>
    <mergeCell ref="I413:J413"/>
    <mergeCell ref="K413:L413"/>
    <mergeCell ref="C404:I404"/>
    <mergeCell ref="J404:K404"/>
    <mergeCell ref="C405:I405"/>
    <mergeCell ref="J405:K405"/>
    <mergeCell ref="C406:I406"/>
    <mergeCell ref="J406:K406"/>
    <mergeCell ref="B418:D418"/>
    <mergeCell ref="E418:F418"/>
    <mergeCell ref="G418:H418"/>
    <mergeCell ref="I418:J418"/>
    <mergeCell ref="K418:L418"/>
    <mergeCell ref="B419:D419"/>
    <mergeCell ref="E419:F419"/>
    <mergeCell ref="G419:H419"/>
    <mergeCell ref="I419:J419"/>
    <mergeCell ref="K419:L419"/>
    <mergeCell ref="B416:D416"/>
    <mergeCell ref="E416:F416"/>
    <mergeCell ref="G416:H416"/>
    <mergeCell ref="I416:J416"/>
    <mergeCell ref="K416:L416"/>
    <mergeCell ref="B417:D417"/>
    <mergeCell ref="E417:F417"/>
    <mergeCell ref="G417:H417"/>
    <mergeCell ref="I417:J417"/>
    <mergeCell ref="K417:L417"/>
    <mergeCell ref="B429:I429"/>
    <mergeCell ref="K429:L429"/>
    <mergeCell ref="B430:I430"/>
    <mergeCell ref="K430:L430"/>
    <mergeCell ref="B431:I431"/>
    <mergeCell ref="K431:L431"/>
    <mergeCell ref="A423:M423"/>
    <mergeCell ref="A424:M424"/>
    <mergeCell ref="A425:M425"/>
    <mergeCell ref="B427:J427"/>
    <mergeCell ref="K427:L427"/>
    <mergeCell ref="B428:I428"/>
    <mergeCell ref="K428:L428"/>
    <mergeCell ref="B420:D420"/>
    <mergeCell ref="E420:F420"/>
    <mergeCell ref="G420:H420"/>
    <mergeCell ref="I420:J420"/>
    <mergeCell ref="K420:L420"/>
    <mergeCell ref="A422:M422"/>
    <mergeCell ref="B438:I438"/>
    <mergeCell ref="K438:L438"/>
    <mergeCell ref="B439:I439"/>
    <mergeCell ref="K439:L439"/>
    <mergeCell ref="B440:I440"/>
    <mergeCell ref="K440:L440"/>
    <mergeCell ref="B435:I435"/>
    <mergeCell ref="K435:L435"/>
    <mergeCell ref="B436:I436"/>
    <mergeCell ref="K436:L436"/>
    <mergeCell ref="B437:I437"/>
    <mergeCell ref="K437:L437"/>
    <mergeCell ref="B432:I432"/>
    <mergeCell ref="K432:L432"/>
    <mergeCell ref="B433:I433"/>
    <mergeCell ref="K433:L433"/>
    <mergeCell ref="B434:I434"/>
    <mergeCell ref="K434:L434"/>
    <mergeCell ref="B448:I448"/>
    <mergeCell ref="K448:L448"/>
    <mergeCell ref="B449:I449"/>
    <mergeCell ref="K449:L449"/>
    <mergeCell ref="B450:I450"/>
    <mergeCell ref="K450:L450"/>
    <mergeCell ref="B445:I445"/>
    <mergeCell ref="K445:L445"/>
    <mergeCell ref="B446:I446"/>
    <mergeCell ref="K446:L446"/>
    <mergeCell ref="B447:I447"/>
    <mergeCell ref="K447:L447"/>
    <mergeCell ref="B441:L441"/>
    <mergeCell ref="B442:I442"/>
    <mergeCell ref="K442:L442"/>
    <mergeCell ref="B443:I443"/>
    <mergeCell ref="K443:L443"/>
    <mergeCell ref="B444:I444"/>
    <mergeCell ref="K444:L444"/>
    <mergeCell ref="B457:I457"/>
    <mergeCell ref="K457:L457"/>
    <mergeCell ref="B458:I458"/>
    <mergeCell ref="K458:L458"/>
    <mergeCell ref="B459:I459"/>
    <mergeCell ref="K459:L459"/>
    <mergeCell ref="B454:I454"/>
    <mergeCell ref="K454:L454"/>
    <mergeCell ref="B455:I455"/>
    <mergeCell ref="K455:L455"/>
    <mergeCell ref="B456:I456"/>
    <mergeCell ref="K456:L456"/>
    <mergeCell ref="B451:I451"/>
    <mergeCell ref="K451:L451"/>
    <mergeCell ref="B452:I452"/>
    <mergeCell ref="K452:L452"/>
    <mergeCell ref="B453:I453"/>
    <mergeCell ref="K453:L453"/>
    <mergeCell ref="B466:I466"/>
    <mergeCell ref="K466:L466"/>
    <mergeCell ref="B467:I467"/>
    <mergeCell ref="K467:L467"/>
    <mergeCell ref="B468:I468"/>
    <mergeCell ref="K468:L468"/>
    <mergeCell ref="B463:I463"/>
    <mergeCell ref="K463:L463"/>
    <mergeCell ref="B464:I464"/>
    <mergeCell ref="K464:L464"/>
    <mergeCell ref="B465:I465"/>
    <mergeCell ref="K465:L465"/>
    <mergeCell ref="B460:I460"/>
    <mergeCell ref="K460:L460"/>
    <mergeCell ref="B461:I461"/>
    <mergeCell ref="K461:L461"/>
    <mergeCell ref="B462:I462"/>
    <mergeCell ref="K462:L462"/>
    <mergeCell ref="B475:I475"/>
    <mergeCell ref="K475:L475"/>
    <mergeCell ref="B476:I476"/>
    <mergeCell ref="K476:L476"/>
    <mergeCell ref="B477:I477"/>
    <mergeCell ref="K477:L477"/>
    <mergeCell ref="B472:I472"/>
    <mergeCell ref="K472:L472"/>
    <mergeCell ref="B473:I473"/>
    <mergeCell ref="K473:L473"/>
    <mergeCell ref="B474:I474"/>
    <mergeCell ref="K474:L474"/>
    <mergeCell ref="B469:I469"/>
    <mergeCell ref="K469:L469"/>
    <mergeCell ref="B470:I470"/>
    <mergeCell ref="K470:L470"/>
    <mergeCell ref="B471:I471"/>
    <mergeCell ref="K471:L471"/>
    <mergeCell ref="B484:I484"/>
    <mergeCell ref="K484:L484"/>
    <mergeCell ref="B485:I485"/>
    <mergeCell ref="K485:L485"/>
    <mergeCell ref="K486:L486"/>
    <mergeCell ref="B487:I487"/>
    <mergeCell ref="K487:L487"/>
    <mergeCell ref="B481:I481"/>
    <mergeCell ref="K481:L481"/>
    <mergeCell ref="B482:I482"/>
    <mergeCell ref="K482:L482"/>
    <mergeCell ref="B483:I483"/>
    <mergeCell ref="K483:L483"/>
    <mergeCell ref="B478:I478"/>
    <mergeCell ref="K478:L478"/>
    <mergeCell ref="B479:I479"/>
    <mergeCell ref="K479:L479"/>
    <mergeCell ref="B480:I480"/>
    <mergeCell ref="K480:L480"/>
    <mergeCell ref="B494:I494"/>
    <mergeCell ref="K494:L494"/>
    <mergeCell ref="A499:C500"/>
    <mergeCell ref="D499:E499"/>
    <mergeCell ref="F499:G499"/>
    <mergeCell ref="H499:I499"/>
    <mergeCell ref="J499:K499"/>
    <mergeCell ref="L499:M499"/>
    <mergeCell ref="B491:I491"/>
    <mergeCell ref="K491:L491"/>
    <mergeCell ref="B492:I492"/>
    <mergeCell ref="K492:L492"/>
    <mergeCell ref="B493:I493"/>
    <mergeCell ref="K493:L493"/>
    <mergeCell ref="B488:I488"/>
    <mergeCell ref="K488:L488"/>
    <mergeCell ref="B489:I489"/>
    <mergeCell ref="K489:L489"/>
    <mergeCell ref="B490:I490"/>
    <mergeCell ref="K490:L490"/>
    <mergeCell ref="H502:I502"/>
    <mergeCell ref="J502:K502"/>
    <mergeCell ref="L502:M502"/>
    <mergeCell ref="A503:C503"/>
    <mergeCell ref="D503:E503"/>
    <mergeCell ref="F503:G503"/>
    <mergeCell ref="H503:I503"/>
    <mergeCell ref="J503:K503"/>
    <mergeCell ref="L503:M503"/>
    <mergeCell ref="O499:O528"/>
    <mergeCell ref="D500:E500"/>
    <mergeCell ref="F500:G500"/>
    <mergeCell ref="H500:I500"/>
    <mergeCell ref="J500:K500"/>
    <mergeCell ref="L500:M500"/>
    <mergeCell ref="A501:M501"/>
    <mergeCell ref="A502:C502"/>
    <mergeCell ref="D502:E502"/>
    <mergeCell ref="F502:G502"/>
    <mergeCell ref="A507:C507"/>
    <mergeCell ref="D507:E507"/>
    <mergeCell ref="F507:G507"/>
    <mergeCell ref="H507:I507"/>
    <mergeCell ref="J507:K507"/>
    <mergeCell ref="L507:M507"/>
    <mergeCell ref="A505:M505"/>
    <mergeCell ref="A506:C506"/>
    <mergeCell ref="D506:E506"/>
    <mergeCell ref="F506:G506"/>
    <mergeCell ref="H506:I506"/>
    <mergeCell ref="J506:K506"/>
    <mergeCell ref="L506:M506"/>
    <mergeCell ref="A504:C504"/>
    <mergeCell ref="D504:E504"/>
    <mergeCell ref="F504:G504"/>
    <mergeCell ref="H504:I504"/>
    <mergeCell ref="J504:K504"/>
    <mergeCell ref="L504:M504"/>
    <mergeCell ref="A510:M510"/>
    <mergeCell ref="A511:C511"/>
    <mergeCell ref="D511:E511"/>
    <mergeCell ref="F511:G511"/>
    <mergeCell ref="H511:I511"/>
    <mergeCell ref="J511:K511"/>
    <mergeCell ref="L511:M511"/>
    <mergeCell ref="A509:C509"/>
    <mergeCell ref="D509:E509"/>
    <mergeCell ref="F509:G509"/>
    <mergeCell ref="H509:I509"/>
    <mergeCell ref="J509:K509"/>
    <mergeCell ref="L509:M509"/>
    <mergeCell ref="A508:C508"/>
    <mergeCell ref="D508:E508"/>
    <mergeCell ref="F508:G508"/>
    <mergeCell ref="H508:I508"/>
    <mergeCell ref="J508:K508"/>
    <mergeCell ref="L508:M508"/>
    <mergeCell ref="A514:M514"/>
    <mergeCell ref="A515:C515"/>
    <mergeCell ref="D515:E515"/>
    <mergeCell ref="F515:G515"/>
    <mergeCell ref="H515:I515"/>
    <mergeCell ref="J515:K515"/>
    <mergeCell ref="L515:M515"/>
    <mergeCell ref="A513:C513"/>
    <mergeCell ref="D513:E513"/>
    <mergeCell ref="F513:G513"/>
    <mergeCell ref="H513:I513"/>
    <mergeCell ref="J513:K513"/>
    <mergeCell ref="L513:M513"/>
    <mergeCell ref="A512:C512"/>
    <mergeCell ref="D512:E512"/>
    <mergeCell ref="F512:G512"/>
    <mergeCell ref="H512:I512"/>
    <mergeCell ref="J512:K512"/>
    <mergeCell ref="L512:M512"/>
    <mergeCell ref="A518:C518"/>
    <mergeCell ref="D518:E518"/>
    <mergeCell ref="F518:G518"/>
    <mergeCell ref="H518:I518"/>
    <mergeCell ref="J518:K518"/>
    <mergeCell ref="L518:M518"/>
    <mergeCell ref="A517:C517"/>
    <mergeCell ref="D517:E517"/>
    <mergeCell ref="F517:G517"/>
    <mergeCell ref="H517:I517"/>
    <mergeCell ref="J517:K517"/>
    <mergeCell ref="L517:M517"/>
    <mergeCell ref="A516:C516"/>
    <mergeCell ref="D516:E516"/>
    <mergeCell ref="F516:G516"/>
    <mergeCell ref="H516:I516"/>
    <mergeCell ref="J516:K516"/>
    <mergeCell ref="L516:M516"/>
    <mergeCell ref="A522:C522"/>
    <mergeCell ref="D522:E522"/>
    <mergeCell ref="F522:G522"/>
    <mergeCell ref="H522:I522"/>
    <mergeCell ref="J522:K522"/>
    <mergeCell ref="L522:M522"/>
    <mergeCell ref="A520:M520"/>
    <mergeCell ref="A521:C521"/>
    <mergeCell ref="D521:E521"/>
    <mergeCell ref="F521:G521"/>
    <mergeCell ref="H521:I521"/>
    <mergeCell ref="J521:K521"/>
    <mergeCell ref="L521:M521"/>
    <mergeCell ref="A519:C519"/>
    <mergeCell ref="D519:E519"/>
    <mergeCell ref="F519:G519"/>
    <mergeCell ref="H519:I519"/>
    <mergeCell ref="J519:K519"/>
    <mergeCell ref="L519:M519"/>
    <mergeCell ref="A526:C526"/>
    <mergeCell ref="D526:E526"/>
    <mergeCell ref="F526:G526"/>
    <mergeCell ref="H526:I526"/>
    <mergeCell ref="J526:K526"/>
    <mergeCell ref="L526:M526"/>
    <mergeCell ref="A524:M524"/>
    <mergeCell ref="A525:C525"/>
    <mergeCell ref="D525:E525"/>
    <mergeCell ref="F525:G525"/>
    <mergeCell ref="H525:I525"/>
    <mergeCell ref="J525:K525"/>
    <mergeCell ref="L525:M525"/>
    <mergeCell ref="A523:C523"/>
    <mergeCell ref="D523:E523"/>
    <mergeCell ref="F523:G523"/>
    <mergeCell ref="H523:I523"/>
    <mergeCell ref="J523:K523"/>
    <mergeCell ref="L523:M523"/>
    <mergeCell ref="O535:O567"/>
    <mergeCell ref="A536:B536"/>
    <mergeCell ref="C536:D536"/>
    <mergeCell ref="A537:B537"/>
    <mergeCell ref="C537:D537"/>
    <mergeCell ref="A528:C528"/>
    <mergeCell ref="D528:E528"/>
    <mergeCell ref="F528:G528"/>
    <mergeCell ref="H528:I528"/>
    <mergeCell ref="J528:K528"/>
    <mergeCell ref="L528:M528"/>
    <mergeCell ref="A527:C527"/>
    <mergeCell ref="D527:E527"/>
    <mergeCell ref="F527:G527"/>
    <mergeCell ref="H527:I527"/>
    <mergeCell ref="J527:K527"/>
    <mergeCell ref="L527:M527"/>
    <mergeCell ref="A542:B542"/>
    <mergeCell ref="C542:D542"/>
    <mergeCell ref="A543:B543"/>
    <mergeCell ref="C543:D543"/>
    <mergeCell ref="A544:B544"/>
    <mergeCell ref="C544:D544"/>
    <mergeCell ref="A538:B538"/>
    <mergeCell ref="C538:D538"/>
    <mergeCell ref="A539:B539"/>
    <mergeCell ref="C539:D539"/>
    <mergeCell ref="A540:D540"/>
    <mergeCell ref="A541:M541"/>
    <mergeCell ref="A533:B533"/>
    <mergeCell ref="C533:D533"/>
    <mergeCell ref="A534:B534"/>
    <mergeCell ref="C534:D534"/>
    <mergeCell ref="A535:M535"/>
    <mergeCell ref="A552:D552"/>
    <mergeCell ref="A553:M553"/>
    <mergeCell ref="A554:B554"/>
    <mergeCell ref="C554:D554"/>
    <mergeCell ref="A555:B555"/>
    <mergeCell ref="C555:D555"/>
    <mergeCell ref="A549:B549"/>
    <mergeCell ref="C549:D549"/>
    <mergeCell ref="A550:B550"/>
    <mergeCell ref="C550:D550"/>
    <mergeCell ref="A551:B551"/>
    <mergeCell ref="C551:D551"/>
    <mergeCell ref="A545:B545"/>
    <mergeCell ref="C545:D545"/>
    <mergeCell ref="A546:D546"/>
    <mergeCell ref="A547:M547"/>
    <mergeCell ref="A548:B548"/>
    <mergeCell ref="C548:D548"/>
    <mergeCell ref="A563:B563"/>
    <mergeCell ref="C563:D563"/>
    <mergeCell ref="A564:D564"/>
    <mergeCell ref="A565:D565"/>
    <mergeCell ref="B568:H568"/>
    <mergeCell ref="I568:J568"/>
    <mergeCell ref="A560:B560"/>
    <mergeCell ref="C560:D560"/>
    <mergeCell ref="A561:B561"/>
    <mergeCell ref="C561:D561"/>
    <mergeCell ref="A562:B562"/>
    <mergeCell ref="C562:D562"/>
    <mergeCell ref="A556:B556"/>
    <mergeCell ref="C556:D556"/>
    <mergeCell ref="A557:B557"/>
    <mergeCell ref="C557:D557"/>
    <mergeCell ref="A558:D558"/>
    <mergeCell ref="A559:M559"/>
    <mergeCell ref="B573:H573"/>
    <mergeCell ref="I573:J573"/>
    <mergeCell ref="K573:L573"/>
    <mergeCell ref="B574:H574"/>
    <mergeCell ref="I574:J574"/>
    <mergeCell ref="K574:L574"/>
    <mergeCell ref="B571:H571"/>
    <mergeCell ref="I571:J571"/>
    <mergeCell ref="K571:L571"/>
    <mergeCell ref="B572:H572"/>
    <mergeCell ref="I572:J572"/>
    <mergeCell ref="K572:L572"/>
    <mergeCell ref="K568:L568"/>
    <mergeCell ref="B569:H569"/>
    <mergeCell ref="I569:J569"/>
    <mergeCell ref="K569:L569"/>
    <mergeCell ref="B570:H570"/>
    <mergeCell ref="I570:J570"/>
    <mergeCell ref="K570:L570"/>
    <mergeCell ref="B579:H579"/>
    <mergeCell ref="I579:J579"/>
    <mergeCell ref="K579:L579"/>
    <mergeCell ref="A582:M582"/>
    <mergeCell ref="B584:C584"/>
    <mergeCell ref="E584:F584"/>
    <mergeCell ref="L584:M584"/>
    <mergeCell ref="B577:H577"/>
    <mergeCell ref="I577:J577"/>
    <mergeCell ref="K577:L577"/>
    <mergeCell ref="B578:H578"/>
    <mergeCell ref="I578:J578"/>
    <mergeCell ref="K578:L578"/>
    <mergeCell ref="B575:H575"/>
    <mergeCell ref="I575:J575"/>
    <mergeCell ref="K575:L575"/>
    <mergeCell ref="B576:H576"/>
    <mergeCell ref="I576:J576"/>
    <mergeCell ref="K576:L576"/>
    <mergeCell ref="B590:C590"/>
    <mergeCell ref="E590:F590"/>
    <mergeCell ref="L590:M590"/>
    <mergeCell ref="B591:C591"/>
    <mergeCell ref="E591:F591"/>
    <mergeCell ref="L591:M591"/>
    <mergeCell ref="O586:O604"/>
    <mergeCell ref="B587:C587"/>
    <mergeCell ref="E587:F587"/>
    <mergeCell ref="L587:M587"/>
    <mergeCell ref="B588:C588"/>
    <mergeCell ref="E588:F588"/>
    <mergeCell ref="L588:M588"/>
    <mergeCell ref="B589:C589"/>
    <mergeCell ref="E589:F589"/>
    <mergeCell ref="L589:M589"/>
    <mergeCell ref="B585:C585"/>
    <mergeCell ref="E585:F585"/>
    <mergeCell ref="L585:M585"/>
    <mergeCell ref="B586:C586"/>
    <mergeCell ref="E586:F586"/>
    <mergeCell ref="L586:M586"/>
    <mergeCell ref="B596:C596"/>
    <mergeCell ref="E596:F596"/>
    <mergeCell ref="L596:M596"/>
    <mergeCell ref="B597:C597"/>
    <mergeCell ref="E597:F597"/>
    <mergeCell ref="L597:M597"/>
    <mergeCell ref="B594:C594"/>
    <mergeCell ref="E594:F594"/>
    <mergeCell ref="L594:M594"/>
    <mergeCell ref="B595:C595"/>
    <mergeCell ref="E595:F595"/>
    <mergeCell ref="L595:M595"/>
    <mergeCell ref="B592:C592"/>
    <mergeCell ref="E592:F592"/>
    <mergeCell ref="L592:M592"/>
    <mergeCell ref="B593:C593"/>
    <mergeCell ref="E593:F593"/>
    <mergeCell ref="L593:M593"/>
    <mergeCell ref="A602:F602"/>
    <mergeCell ref="L602:M602"/>
    <mergeCell ref="G603:K603"/>
    <mergeCell ref="L603:M603"/>
    <mergeCell ref="G604:K604"/>
    <mergeCell ref="L604:M604"/>
    <mergeCell ref="B600:C600"/>
    <mergeCell ref="E600:F600"/>
    <mergeCell ref="L600:M600"/>
    <mergeCell ref="B601:C601"/>
    <mergeCell ref="E601:F601"/>
    <mergeCell ref="L601:M601"/>
    <mergeCell ref="B598:C598"/>
    <mergeCell ref="E598:F598"/>
    <mergeCell ref="L598:M598"/>
    <mergeCell ref="B599:C599"/>
    <mergeCell ref="E599:F599"/>
    <mergeCell ref="L599:M599"/>
    <mergeCell ref="C622:F622"/>
    <mergeCell ref="G622:H622"/>
    <mergeCell ref="I622:J622"/>
    <mergeCell ref="C623:F623"/>
    <mergeCell ref="G623:H623"/>
    <mergeCell ref="I623:J623"/>
    <mergeCell ref="A614:M614"/>
    <mergeCell ref="A615:M615"/>
    <mergeCell ref="A616:M616"/>
    <mergeCell ref="A617:M617"/>
    <mergeCell ref="A619:M619"/>
    <mergeCell ref="C621:F621"/>
    <mergeCell ref="G621:H621"/>
    <mergeCell ref="I621:J621"/>
    <mergeCell ref="A607:M607"/>
    <mergeCell ref="A609:M609"/>
    <mergeCell ref="A610:M610"/>
    <mergeCell ref="A611:M611"/>
    <mergeCell ref="A612:M612"/>
    <mergeCell ref="A613:M613"/>
    <mergeCell ref="B631:F631"/>
    <mergeCell ref="G631:H631"/>
    <mergeCell ref="I631:J631"/>
    <mergeCell ref="K631:L631"/>
    <mergeCell ref="B632:F632"/>
    <mergeCell ref="G632:H632"/>
    <mergeCell ref="I632:J632"/>
    <mergeCell ref="K632:L632"/>
    <mergeCell ref="B629:F629"/>
    <mergeCell ref="G629:H629"/>
    <mergeCell ref="I629:J629"/>
    <mergeCell ref="K629:L629"/>
    <mergeCell ref="B630:F630"/>
    <mergeCell ref="G630:H630"/>
    <mergeCell ref="I630:J630"/>
    <mergeCell ref="K630:L630"/>
    <mergeCell ref="C624:F624"/>
    <mergeCell ref="G624:H624"/>
    <mergeCell ref="I624:J624"/>
    <mergeCell ref="A626:M626"/>
    <mergeCell ref="B628:F628"/>
    <mergeCell ref="G628:H628"/>
    <mergeCell ref="I628:J628"/>
    <mergeCell ref="K628:L628"/>
    <mergeCell ref="A639:M639"/>
    <mergeCell ref="B641:F641"/>
    <mergeCell ref="G641:H641"/>
    <mergeCell ref="I641:J641"/>
    <mergeCell ref="K641:L641"/>
    <mergeCell ref="B642:F642"/>
    <mergeCell ref="G642:H642"/>
    <mergeCell ref="I642:J642"/>
    <mergeCell ref="K642:L642"/>
    <mergeCell ref="B635:F635"/>
    <mergeCell ref="G635:H635"/>
    <mergeCell ref="I635:J635"/>
    <mergeCell ref="K635:L635"/>
    <mergeCell ref="A637:M637"/>
    <mergeCell ref="A638:M638"/>
    <mergeCell ref="B633:F633"/>
    <mergeCell ref="G633:H633"/>
    <mergeCell ref="I633:J633"/>
    <mergeCell ref="K633:L633"/>
    <mergeCell ref="B634:F634"/>
    <mergeCell ref="G634:H634"/>
    <mergeCell ref="I634:J634"/>
    <mergeCell ref="K634:L634"/>
    <mergeCell ref="A650:M650"/>
    <mergeCell ref="B651:E652"/>
    <mergeCell ref="F651:F652"/>
    <mergeCell ref="G651:L651"/>
    <mergeCell ref="G652:H652"/>
    <mergeCell ref="I652:J652"/>
    <mergeCell ref="K652:L652"/>
    <mergeCell ref="B645:F645"/>
    <mergeCell ref="G645:H645"/>
    <mergeCell ref="I645:J645"/>
    <mergeCell ref="K645:L645"/>
    <mergeCell ref="A647:M647"/>
    <mergeCell ref="A649:M649"/>
    <mergeCell ref="B643:F643"/>
    <mergeCell ref="G643:H643"/>
    <mergeCell ref="I643:J643"/>
    <mergeCell ref="K643:L643"/>
    <mergeCell ref="B644:F644"/>
    <mergeCell ref="G644:H644"/>
    <mergeCell ref="I644:J644"/>
    <mergeCell ref="K644:L644"/>
    <mergeCell ref="G657:H657"/>
    <mergeCell ref="I657:J657"/>
    <mergeCell ref="K657:L657"/>
    <mergeCell ref="G658:H658"/>
    <mergeCell ref="I658:J658"/>
    <mergeCell ref="K658:L658"/>
    <mergeCell ref="B655:E655"/>
    <mergeCell ref="G655:H655"/>
    <mergeCell ref="I655:J655"/>
    <mergeCell ref="K655:L655"/>
    <mergeCell ref="G656:H656"/>
    <mergeCell ref="I656:J656"/>
    <mergeCell ref="K656:L656"/>
    <mergeCell ref="B653:E653"/>
    <mergeCell ref="G653:H653"/>
    <mergeCell ref="I653:J653"/>
    <mergeCell ref="K653:L653"/>
    <mergeCell ref="B654:E654"/>
    <mergeCell ref="G654:H654"/>
    <mergeCell ref="I654:J654"/>
    <mergeCell ref="K654:L654"/>
    <mergeCell ref="B663:E663"/>
    <mergeCell ref="G663:H663"/>
    <mergeCell ref="I663:J663"/>
    <mergeCell ref="K663:L663"/>
    <mergeCell ref="B664:E664"/>
    <mergeCell ref="G664:H664"/>
    <mergeCell ref="I664:J664"/>
    <mergeCell ref="K664:L664"/>
    <mergeCell ref="B661:E661"/>
    <mergeCell ref="G661:H661"/>
    <mergeCell ref="I661:J661"/>
    <mergeCell ref="K661:L661"/>
    <mergeCell ref="G662:H662"/>
    <mergeCell ref="I662:J662"/>
    <mergeCell ref="K662:L662"/>
    <mergeCell ref="B659:E659"/>
    <mergeCell ref="G659:H659"/>
    <mergeCell ref="I659:J659"/>
    <mergeCell ref="K659:L659"/>
    <mergeCell ref="G660:H660"/>
    <mergeCell ref="I660:J660"/>
    <mergeCell ref="K660:L660"/>
    <mergeCell ref="G669:H669"/>
    <mergeCell ref="I669:J669"/>
    <mergeCell ref="K669:L669"/>
    <mergeCell ref="B670:E670"/>
    <mergeCell ref="G670:H670"/>
    <mergeCell ref="I670:J670"/>
    <mergeCell ref="K670:L670"/>
    <mergeCell ref="B667:E667"/>
    <mergeCell ref="G667:H667"/>
    <mergeCell ref="I667:J667"/>
    <mergeCell ref="K667:L667"/>
    <mergeCell ref="B668:E668"/>
    <mergeCell ref="G668:H668"/>
    <mergeCell ref="I668:J668"/>
    <mergeCell ref="K668:L668"/>
    <mergeCell ref="G665:H665"/>
    <mergeCell ref="I665:J665"/>
    <mergeCell ref="K665:L665"/>
    <mergeCell ref="G666:H666"/>
    <mergeCell ref="I666:J666"/>
    <mergeCell ref="K666:L666"/>
    <mergeCell ref="B682:F682"/>
    <mergeCell ref="G682:H682"/>
    <mergeCell ref="I682:J682"/>
    <mergeCell ref="K682:L682"/>
    <mergeCell ref="B683:F683"/>
    <mergeCell ref="G683:H683"/>
    <mergeCell ref="I683:J683"/>
    <mergeCell ref="K683:L683"/>
    <mergeCell ref="B680:F680"/>
    <mergeCell ref="G680:H680"/>
    <mergeCell ref="I680:J680"/>
    <mergeCell ref="K680:L680"/>
    <mergeCell ref="B681:F681"/>
    <mergeCell ref="G681:H681"/>
    <mergeCell ref="I681:J681"/>
    <mergeCell ref="K681:L681"/>
    <mergeCell ref="A673:M673"/>
    <mergeCell ref="A674:M674"/>
    <mergeCell ref="A675:M675"/>
    <mergeCell ref="A676:M676"/>
    <mergeCell ref="A677:M677"/>
    <mergeCell ref="B679:F679"/>
    <mergeCell ref="G679:H679"/>
    <mergeCell ref="I679:J679"/>
    <mergeCell ref="K679:L679"/>
    <mergeCell ref="A695:M695"/>
    <mergeCell ref="A696:M696"/>
    <mergeCell ref="A698:M698"/>
    <mergeCell ref="A700:M700"/>
    <mergeCell ref="A701:C702"/>
    <mergeCell ref="D701:D702"/>
    <mergeCell ref="E701:E702"/>
    <mergeCell ref="F701:H701"/>
    <mergeCell ref="I701:L701"/>
    <mergeCell ref="M701:M702"/>
    <mergeCell ref="A687:M687"/>
    <mergeCell ref="A689:M689"/>
    <mergeCell ref="A690:M690"/>
    <mergeCell ref="A691:M691"/>
    <mergeCell ref="A692:M692"/>
    <mergeCell ref="A693:M693"/>
    <mergeCell ref="B684:F684"/>
    <mergeCell ref="G684:H684"/>
    <mergeCell ref="I684:J684"/>
    <mergeCell ref="K684:L684"/>
    <mergeCell ref="B685:F685"/>
    <mergeCell ref="G685:H685"/>
    <mergeCell ref="I685:J685"/>
    <mergeCell ref="K685:L685"/>
    <mergeCell ref="A714:M714"/>
    <mergeCell ref="A716:M716"/>
    <mergeCell ref="A717:M717"/>
    <mergeCell ref="A718:M718"/>
    <mergeCell ref="A719:M719"/>
    <mergeCell ref="A720:M720"/>
    <mergeCell ref="A709:C709"/>
    <mergeCell ref="E709:E711"/>
    <mergeCell ref="A710:C710"/>
    <mergeCell ref="A711:C711"/>
    <mergeCell ref="A712:C712"/>
    <mergeCell ref="A713:C713"/>
    <mergeCell ref="A703:C703"/>
    <mergeCell ref="A704:C704"/>
    <mergeCell ref="A705:C705"/>
    <mergeCell ref="A706:C706"/>
    <mergeCell ref="A707:C707"/>
    <mergeCell ref="A708:C708"/>
    <mergeCell ref="B737:D737"/>
    <mergeCell ref="E737:F737"/>
    <mergeCell ref="G737:H737"/>
    <mergeCell ref="I737:J737"/>
    <mergeCell ref="K737:L737"/>
    <mergeCell ref="B738:D738"/>
    <mergeCell ref="E738:F738"/>
    <mergeCell ref="G738:H738"/>
    <mergeCell ref="I738:J738"/>
    <mergeCell ref="K738:L738"/>
    <mergeCell ref="A730:M730"/>
    <mergeCell ref="A731:M731"/>
    <mergeCell ref="A732:M732"/>
    <mergeCell ref="A733:M733"/>
    <mergeCell ref="A734:M734"/>
    <mergeCell ref="A735:M735"/>
    <mergeCell ref="A721:M721"/>
    <mergeCell ref="A722:M722"/>
    <mergeCell ref="A723:M723"/>
    <mergeCell ref="A724:M724"/>
    <mergeCell ref="A725:M725"/>
    <mergeCell ref="A728:M728"/>
    <mergeCell ref="C746:G746"/>
    <mergeCell ref="H746:I746"/>
    <mergeCell ref="J746:K746"/>
    <mergeCell ref="C747:G747"/>
    <mergeCell ref="H747:I747"/>
    <mergeCell ref="J747:K747"/>
    <mergeCell ref="C744:G744"/>
    <mergeCell ref="H744:I744"/>
    <mergeCell ref="J744:K744"/>
    <mergeCell ref="C745:G745"/>
    <mergeCell ref="H745:I745"/>
    <mergeCell ref="J745:K745"/>
    <mergeCell ref="B739:D739"/>
    <mergeCell ref="E739:F739"/>
    <mergeCell ref="G739:H739"/>
    <mergeCell ref="I739:J739"/>
    <mergeCell ref="K739:L739"/>
    <mergeCell ref="C743:G743"/>
    <mergeCell ref="H743:I743"/>
    <mergeCell ref="J743:K743"/>
    <mergeCell ref="A757:M757"/>
    <mergeCell ref="A759:M759"/>
    <mergeCell ref="A761:C761"/>
    <mergeCell ref="D761:E761"/>
    <mergeCell ref="A762:C764"/>
    <mergeCell ref="D762:E762"/>
    <mergeCell ref="M762:M764"/>
    <mergeCell ref="D763:E763"/>
    <mergeCell ref="D764:E764"/>
    <mergeCell ref="A751:M751"/>
    <mergeCell ref="A752:M752"/>
    <mergeCell ref="A753:M753"/>
    <mergeCell ref="A754:M754"/>
    <mergeCell ref="A755:M755"/>
    <mergeCell ref="A756:M756"/>
    <mergeCell ref="C748:G748"/>
    <mergeCell ref="H748:I748"/>
    <mergeCell ref="J748:K748"/>
    <mergeCell ref="C749:G749"/>
    <mergeCell ref="H749:I749"/>
    <mergeCell ref="J749:K749"/>
    <mergeCell ref="A771:C773"/>
    <mergeCell ref="D771:E771"/>
    <mergeCell ref="M771:M773"/>
    <mergeCell ref="D772:E772"/>
    <mergeCell ref="D773:E773"/>
    <mergeCell ref="A774:C776"/>
    <mergeCell ref="D774:E774"/>
    <mergeCell ref="M774:M776"/>
    <mergeCell ref="D775:E775"/>
    <mergeCell ref="D776:E776"/>
    <mergeCell ref="A765:C767"/>
    <mergeCell ref="D765:E765"/>
    <mergeCell ref="M765:M767"/>
    <mergeCell ref="D766:E766"/>
    <mergeCell ref="D767:E767"/>
    <mergeCell ref="A768:C770"/>
    <mergeCell ref="D768:E768"/>
    <mergeCell ref="M768:M770"/>
    <mergeCell ref="D769:E769"/>
    <mergeCell ref="D770:E770"/>
    <mergeCell ref="A795:M795"/>
    <mergeCell ref="A796:M796"/>
    <mergeCell ref="A797:M797"/>
    <mergeCell ref="A798:M798"/>
    <mergeCell ref="A799:M799"/>
    <mergeCell ref="A800:M800"/>
    <mergeCell ref="A784:M784"/>
    <mergeCell ref="A785:M785"/>
    <mergeCell ref="A787:M787"/>
    <mergeCell ref="A789:M789"/>
    <mergeCell ref="A790:M790"/>
    <mergeCell ref="A793:M793"/>
    <mergeCell ref="A777:C779"/>
    <mergeCell ref="D777:E777"/>
    <mergeCell ref="M777:M779"/>
    <mergeCell ref="D778:E778"/>
    <mergeCell ref="D779:E779"/>
    <mergeCell ref="A780:C782"/>
    <mergeCell ref="D780:E780"/>
    <mergeCell ref="M780:M782"/>
    <mergeCell ref="D781:E781"/>
    <mergeCell ref="D782:E782"/>
    <mergeCell ref="A818:M818"/>
    <mergeCell ref="A820:M820"/>
    <mergeCell ref="A821:M821"/>
    <mergeCell ref="A822:M822"/>
    <mergeCell ref="A823:M823"/>
    <mergeCell ref="A825:M825"/>
    <mergeCell ref="A809:M809"/>
    <mergeCell ref="A811:M811"/>
    <mergeCell ref="A812:M812"/>
    <mergeCell ref="A813:M813"/>
    <mergeCell ref="A815:M815"/>
    <mergeCell ref="A816:M816"/>
    <mergeCell ref="A802:M802"/>
    <mergeCell ref="A803:M803"/>
    <mergeCell ref="A804:M804"/>
    <mergeCell ref="A805:M805"/>
    <mergeCell ref="A806:M806"/>
    <mergeCell ref="A807:M807"/>
    <mergeCell ref="E835:F835"/>
    <mergeCell ref="G835:H835"/>
    <mergeCell ref="I835:J835"/>
    <mergeCell ref="K835:L835"/>
    <mergeCell ref="B836:D836"/>
    <mergeCell ref="E836:F836"/>
    <mergeCell ref="G836:H836"/>
    <mergeCell ref="I836:J836"/>
    <mergeCell ref="K836:L836"/>
    <mergeCell ref="A826:M826"/>
    <mergeCell ref="A828:M828"/>
    <mergeCell ref="A830:M830"/>
    <mergeCell ref="A831:M831"/>
    <mergeCell ref="A832:M832"/>
    <mergeCell ref="B834:D835"/>
    <mergeCell ref="E834:F834"/>
    <mergeCell ref="G834:H834"/>
    <mergeCell ref="I834:J834"/>
    <mergeCell ref="K834:L834"/>
    <mergeCell ref="C848:I848"/>
    <mergeCell ref="J848:K848"/>
    <mergeCell ref="C849:I849"/>
    <mergeCell ref="J849:K849"/>
    <mergeCell ref="C850:I850"/>
    <mergeCell ref="J850:K850"/>
    <mergeCell ref="A840:M840"/>
    <mergeCell ref="A841:M841"/>
    <mergeCell ref="A843:M843"/>
    <mergeCell ref="A845:M845"/>
    <mergeCell ref="C847:I847"/>
    <mergeCell ref="J847:K847"/>
    <mergeCell ref="B837:D837"/>
    <mergeCell ref="E837:F837"/>
    <mergeCell ref="G837:H837"/>
    <mergeCell ref="I837:J837"/>
    <mergeCell ref="K837:L837"/>
    <mergeCell ref="B838:D838"/>
    <mergeCell ref="E838:F838"/>
    <mergeCell ref="G838:H838"/>
    <mergeCell ref="I838:J838"/>
    <mergeCell ref="K838:L838"/>
    <mergeCell ref="C867:F867"/>
    <mergeCell ref="G867:H867"/>
    <mergeCell ref="I867:J867"/>
    <mergeCell ref="K867:L867"/>
    <mergeCell ref="C868:F868"/>
    <mergeCell ref="G868:H868"/>
    <mergeCell ref="I868:J868"/>
    <mergeCell ref="K868:L868"/>
    <mergeCell ref="B865:F865"/>
    <mergeCell ref="G865:H865"/>
    <mergeCell ref="I865:J865"/>
    <mergeCell ref="K865:L865"/>
    <mergeCell ref="C866:F866"/>
    <mergeCell ref="G866:H866"/>
    <mergeCell ref="I866:J866"/>
    <mergeCell ref="K866:L866"/>
    <mergeCell ref="A854:M854"/>
    <mergeCell ref="A856:M856"/>
    <mergeCell ref="A857:M857"/>
    <mergeCell ref="A858:M858"/>
    <mergeCell ref="A861:M861"/>
    <mergeCell ref="A863:M863"/>
    <mergeCell ref="A878:M878"/>
    <mergeCell ref="A880:M880"/>
    <mergeCell ref="A883:M883"/>
    <mergeCell ref="A885:M885"/>
    <mergeCell ref="C887:H887"/>
    <mergeCell ref="I887:J887"/>
    <mergeCell ref="C871:F871"/>
    <mergeCell ref="G871:H871"/>
    <mergeCell ref="I871:J871"/>
    <mergeCell ref="K871:L871"/>
    <mergeCell ref="A873:M873"/>
    <mergeCell ref="A876:M876"/>
    <mergeCell ref="C869:F869"/>
    <mergeCell ref="G869:H869"/>
    <mergeCell ref="I869:J869"/>
    <mergeCell ref="K869:L869"/>
    <mergeCell ref="C870:F870"/>
    <mergeCell ref="G870:H870"/>
    <mergeCell ref="I870:J870"/>
    <mergeCell ref="K870:L870"/>
    <mergeCell ref="C896:H896"/>
    <mergeCell ref="I896:J896"/>
    <mergeCell ref="C897:H897"/>
    <mergeCell ref="I897:J897"/>
    <mergeCell ref="C898:H898"/>
    <mergeCell ref="I898:J898"/>
    <mergeCell ref="I892:J892"/>
    <mergeCell ref="C893:H893"/>
    <mergeCell ref="I893:J893"/>
    <mergeCell ref="C894:H894"/>
    <mergeCell ref="I894:J894"/>
    <mergeCell ref="C895:H895"/>
    <mergeCell ref="I895:J895"/>
    <mergeCell ref="C888:H888"/>
    <mergeCell ref="I888:J888"/>
    <mergeCell ref="K888:K898"/>
    <mergeCell ref="C889:H889"/>
    <mergeCell ref="I889:J889"/>
    <mergeCell ref="C890:H890"/>
    <mergeCell ref="I890:J890"/>
    <mergeCell ref="C891:H891"/>
    <mergeCell ref="I891:J891"/>
    <mergeCell ref="C892:H892"/>
    <mergeCell ref="A909:M909"/>
    <mergeCell ref="B911:F911"/>
    <mergeCell ref="G911:H911"/>
    <mergeCell ref="I911:J911"/>
    <mergeCell ref="K911:L911"/>
    <mergeCell ref="B912:F912"/>
    <mergeCell ref="G912:H912"/>
    <mergeCell ref="I912:J912"/>
    <mergeCell ref="K912:L912"/>
    <mergeCell ref="C905:H905"/>
    <mergeCell ref="J905:K905"/>
    <mergeCell ref="C906:H906"/>
    <mergeCell ref="J906:K906"/>
    <mergeCell ref="C907:H907"/>
    <mergeCell ref="J907:K907"/>
    <mergeCell ref="C899:H899"/>
    <mergeCell ref="I899:J899"/>
    <mergeCell ref="A901:M901"/>
    <mergeCell ref="C903:K903"/>
    <mergeCell ref="C904:H904"/>
    <mergeCell ref="J904:K904"/>
    <mergeCell ref="B917:F917"/>
    <mergeCell ref="G917:H917"/>
    <mergeCell ref="I917:J917"/>
    <mergeCell ref="K917:L917"/>
    <mergeCell ref="B918:F918"/>
    <mergeCell ref="G918:H918"/>
    <mergeCell ref="I918:J918"/>
    <mergeCell ref="K918:L918"/>
    <mergeCell ref="B915:F915"/>
    <mergeCell ref="G915:H915"/>
    <mergeCell ref="I915:J915"/>
    <mergeCell ref="K915:L915"/>
    <mergeCell ref="B916:F916"/>
    <mergeCell ref="G916:H916"/>
    <mergeCell ref="I916:J916"/>
    <mergeCell ref="K916:L916"/>
    <mergeCell ref="B913:F913"/>
    <mergeCell ref="G913:H913"/>
    <mergeCell ref="I913:J913"/>
    <mergeCell ref="K913:L913"/>
    <mergeCell ref="B914:F914"/>
    <mergeCell ref="G914:H914"/>
    <mergeCell ref="I914:J914"/>
    <mergeCell ref="K914:L914"/>
    <mergeCell ref="B924:F924"/>
    <mergeCell ref="G924:H924"/>
    <mergeCell ref="I924:J924"/>
    <mergeCell ref="K924:L924"/>
    <mergeCell ref="B925:F925"/>
    <mergeCell ref="G925:H925"/>
    <mergeCell ref="I925:J925"/>
    <mergeCell ref="K925:L925"/>
    <mergeCell ref="B919:F919"/>
    <mergeCell ref="G919:H919"/>
    <mergeCell ref="I919:J919"/>
    <mergeCell ref="K919:L919"/>
    <mergeCell ref="A921:M921"/>
    <mergeCell ref="B923:F923"/>
    <mergeCell ref="G923:H923"/>
    <mergeCell ref="I923:J923"/>
    <mergeCell ref="K923:L923"/>
    <mergeCell ref="C936:H936"/>
    <mergeCell ref="I936:J936"/>
    <mergeCell ref="C937:H937"/>
    <mergeCell ref="I937:J937"/>
    <mergeCell ref="C938:H938"/>
    <mergeCell ref="I938:J938"/>
    <mergeCell ref="A930:M930"/>
    <mergeCell ref="A931:M931"/>
    <mergeCell ref="I933:J933"/>
    <mergeCell ref="C934:H934"/>
    <mergeCell ref="I934:J934"/>
    <mergeCell ref="C935:H935"/>
    <mergeCell ref="I935:J935"/>
    <mergeCell ref="B926:F926"/>
    <mergeCell ref="G926:H926"/>
    <mergeCell ref="I926:J926"/>
    <mergeCell ref="K926:L926"/>
    <mergeCell ref="A928:M928"/>
    <mergeCell ref="A929:M929"/>
    <mergeCell ref="A949:C949"/>
    <mergeCell ref="D949:E949"/>
    <mergeCell ref="F949:G949"/>
    <mergeCell ref="H949:I949"/>
    <mergeCell ref="J949:K949"/>
    <mergeCell ref="L949:M949"/>
    <mergeCell ref="A948:C948"/>
    <mergeCell ref="D948:E948"/>
    <mergeCell ref="F948:G948"/>
    <mergeCell ref="H948:I948"/>
    <mergeCell ref="J948:K948"/>
    <mergeCell ref="L948:M948"/>
    <mergeCell ref="A940:M940"/>
    <mergeCell ref="A941:M941"/>
    <mergeCell ref="A943:M943"/>
    <mergeCell ref="A945:M945"/>
    <mergeCell ref="A947:C947"/>
    <mergeCell ref="D947:E947"/>
    <mergeCell ref="F947:G947"/>
    <mergeCell ref="H947:I947"/>
    <mergeCell ref="J947:K947"/>
    <mergeCell ref="L947:M947"/>
    <mergeCell ref="A952:C952"/>
    <mergeCell ref="D952:E952"/>
    <mergeCell ref="F952:G952"/>
    <mergeCell ref="H952:I952"/>
    <mergeCell ref="J952:K952"/>
    <mergeCell ref="L952:M952"/>
    <mergeCell ref="A951:C951"/>
    <mergeCell ref="D951:E951"/>
    <mergeCell ref="F951:G951"/>
    <mergeCell ref="H951:I951"/>
    <mergeCell ref="J951:K951"/>
    <mergeCell ref="L951:M951"/>
    <mergeCell ref="A950:C950"/>
    <mergeCell ref="D950:E950"/>
    <mergeCell ref="F950:G950"/>
    <mergeCell ref="H950:I950"/>
    <mergeCell ref="J950:K950"/>
    <mergeCell ref="L950:M950"/>
    <mergeCell ref="A958:C958"/>
    <mergeCell ref="D958:E958"/>
    <mergeCell ref="F958:G958"/>
    <mergeCell ref="H958:I958"/>
    <mergeCell ref="J958:K958"/>
    <mergeCell ref="L958:M958"/>
    <mergeCell ref="A957:C957"/>
    <mergeCell ref="D957:E957"/>
    <mergeCell ref="F957:G957"/>
    <mergeCell ref="H957:I957"/>
    <mergeCell ref="J957:K957"/>
    <mergeCell ref="L957:M957"/>
    <mergeCell ref="A954:M954"/>
    <mergeCell ref="A956:C956"/>
    <mergeCell ref="D956:E956"/>
    <mergeCell ref="F956:G956"/>
    <mergeCell ref="H956:I956"/>
    <mergeCell ref="J956:K956"/>
    <mergeCell ref="L956:M956"/>
    <mergeCell ref="A961:C961"/>
    <mergeCell ref="D961:E961"/>
    <mergeCell ref="F961:G961"/>
    <mergeCell ref="H961:I961"/>
    <mergeCell ref="J961:K961"/>
    <mergeCell ref="L961:M961"/>
    <mergeCell ref="A960:C960"/>
    <mergeCell ref="D960:E960"/>
    <mergeCell ref="F960:G960"/>
    <mergeCell ref="H960:I960"/>
    <mergeCell ref="J960:K960"/>
    <mergeCell ref="L960:M960"/>
    <mergeCell ref="A959:C959"/>
    <mergeCell ref="D959:E959"/>
    <mergeCell ref="F959:G959"/>
    <mergeCell ref="H959:I959"/>
    <mergeCell ref="J959:K959"/>
    <mergeCell ref="L959:M959"/>
    <mergeCell ref="A974:M974"/>
    <mergeCell ref="A976:M976"/>
    <mergeCell ref="D978:H978"/>
    <mergeCell ref="I978:J978"/>
    <mergeCell ref="D979:H979"/>
    <mergeCell ref="I979:J979"/>
    <mergeCell ref="D968:G968"/>
    <mergeCell ref="H968:J968"/>
    <mergeCell ref="D969:G969"/>
    <mergeCell ref="H969:J969"/>
    <mergeCell ref="A971:M971"/>
    <mergeCell ref="A972:M972"/>
    <mergeCell ref="A963:M963"/>
    <mergeCell ref="D965:G965"/>
    <mergeCell ref="H965:J965"/>
    <mergeCell ref="D966:G966"/>
    <mergeCell ref="H966:J966"/>
    <mergeCell ref="D967:G967"/>
    <mergeCell ref="H967:J967"/>
    <mergeCell ref="A991:M991"/>
    <mergeCell ref="A993:M993"/>
    <mergeCell ref="A995:M995"/>
    <mergeCell ref="B997:D997"/>
    <mergeCell ref="E997:F997"/>
    <mergeCell ref="G997:I997"/>
    <mergeCell ref="K997:L997"/>
    <mergeCell ref="A985:M985"/>
    <mergeCell ref="A986:M986"/>
    <mergeCell ref="A987:M987"/>
    <mergeCell ref="A988:M988"/>
    <mergeCell ref="A989:M989"/>
    <mergeCell ref="A990:M990"/>
    <mergeCell ref="D980:H980"/>
    <mergeCell ref="I980:J980"/>
    <mergeCell ref="D981:H981"/>
    <mergeCell ref="I981:J981"/>
    <mergeCell ref="A983:M983"/>
    <mergeCell ref="A984:M984"/>
    <mergeCell ref="A1009:M1009"/>
    <mergeCell ref="A1010:M1010"/>
    <mergeCell ref="A1011:M1011"/>
    <mergeCell ref="A1012:M1012"/>
    <mergeCell ref="A1015:M1015"/>
    <mergeCell ref="A1017:M1017"/>
    <mergeCell ref="A1001:M1001"/>
    <mergeCell ref="A1003:M1003"/>
    <mergeCell ref="A1005:M1005"/>
    <mergeCell ref="A1006:M1006"/>
    <mergeCell ref="A1007:M1007"/>
    <mergeCell ref="A1008:M1008"/>
    <mergeCell ref="B998:D998"/>
    <mergeCell ref="E998:F998"/>
    <mergeCell ref="G998:I998"/>
    <mergeCell ref="K998:L998"/>
    <mergeCell ref="B999:D999"/>
    <mergeCell ref="E999:F999"/>
    <mergeCell ref="G999:I999"/>
    <mergeCell ref="K999:L999"/>
    <mergeCell ref="A1032:M1032"/>
    <mergeCell ref="A1033:M1033"/>
    <mergeCell ref="A1035:M1035"/>
    <mergeCell ref="B1037:D1038"/>
    <mergeCell ref="E1037:F1038"/>
    <mergeCell ref="G1037:H1038"/>
    <mergeCell ref="I1037:J1037"/>
    <mergeCell ref="K1037:L1037"/>
    <mergeCell ref="I1038:J1038"/>
    <mergeCell ref="K1038:L1038"/>
    <mergeCell ref="A1023:M1023"/>
    <mergeCell ref="A1025:M1025"/>
    <mergeCell ref="A1026:M1026"/>
    <mergeCell ref="A1027:M1027"/>
    <mergeCell ref="A1028:M1028"/>
    <mergeCell ref="A1031:M1031"/>
    <mergeCell ref="A1018:M1018"/>
    <mergeCell ref="A1019:D1019"/>
    <mergeCell ref="E1019:F1019"/>
    <mergeCell ref="A1020:D1020"/>
    <mergeCell ref="E1020:F1020"/>
    <mergeCell ref="A1021:D1021"/>
    <mergeCell ref="E1021:F1021"/>
    <mergeCell ref="B1043:D1043"/>
    <mergeCell ref="E1043:F1043"/>
    <mergeCell ref="G1043:H1043"/>
    <mergeCell ref="I1043:J1043"/>
    <mergeCell ref="K1043:L1043"/>
    <mergeCell ref="A1045:M1045"/>
    <mergeCell ref="B1041:D1041"/>
    <mergeCell ref="E1041:F1041"/>
    <mergeCell ref="G1041:H1041"/>
    <mergeCell ref="I1041:J1041"/>
    <mergeCell ref="K1041:L1041"/>
    <mergeCell ref="B1042:D1042"/>
    <mergeCell ref="E1042:F1042"/>
    <mergeCell ref="G1042:H1042"/>
    <mergeCell ref="I1042:J1042"/>
    <mergeCell ref="K1042:L1042"/>
    <mergeCell ref="B1039:D1039"/>
    <mergeCell ref="E1039:F1039"/>
    <mergeCell ref="G1039:H1039"/>
    <mergeCell ref="I1039:J1039"/>
    <mergeCell ref="K1039:L1039"/>
    <mergeCell ref="B1040:D1040"/>
    <mergeCell ref="E1040:F1040"/>
    <mergeCell ref="G1040:H1040"/>
    <mergeCell ref="I1040:J1040"/>
    <mergeCell ref="K1040:L1040"/>
    <mergeCell ref="C1051:G1051"/>
    <mergeCell ref="H1051:I1051"/>
    <mergeCell ref="J1051:K1051"/>
    <mergeCell ref="C1052:G1052"/>
    <mergeCell ref="H1052:I1052"/>
    <mergeCell ref="J1052:K1052"/>
    <mergeCell ref="C1049:G1049"/>
    <mergeCell ref="H1049:I1049"/>
    <mergeCell ref="J1049:K1049"/>
    <mergeCell ref="C1050:G1050"/>
    <mergeCell ref="H1050:I1050"/>
    <mergeCell ref="J1050:K1050"/>
    <mergeCell ref="C1047:G1047"/>
    <mergeCell ref="H1047:I1047"/>
    <mergeCell ref="J1047:K1047"/>
    <mergeCell ref="C1048:G1048"/>
    <mergeCell ref="H1048:I1048"/>
    <mergeCell ref="J1048:K1048"/>
    <mergeCell ref="C1064:G1064"/>
    <mergeCell ref="H1064:I1064"/>
    <mergeCell ref="J1064:K1064"/>
    <mergeCell ref="C1065:G1065"/>
    <mergeCell ref="H1065:I1065"/>
    <mergeCell ref="J1065:K1065"/>
    <mergeCell ref="A1056:M1056"/>
    <mergeCell ref="A1058:M1058"/>
    <mergeCell ref="A1060:M1060"/>
    <mergeCell ref="A1061:M1061"/>
    <mergeCell ref="C1063:G1063"/>
    <mergeCell ref="H1063:I1063"/>
    <mergeCell ref="J1063:K1063"/>
    <mergeCell ref="C1053:G1053"/>
    <mergeCell ref="H1053:I1053"/>
    <mergeCell ref="J1053:K1053"/>
    <mergeCell ref="C1054:G1054"/>
    <mergeCell ref="H1054:I1054"/>
    <mergeCell ref="J1054:K1054"/>
    <mergeCell ref="C1070:G1070"/>
    <mergeCell ref="H1070:I1070"/>
    <mergeCell ref="J1070:K1070"/>
    <mergeCell ref="A1072:M1072"/>
    <mergeCell ref="A1074:M1074"/>
    <mergeCell ref="A1076:M1076"/>
    <mergeCell ref="C1068:G1068"/>
    <mergeCell ref="H1068:I1068"/>
    <mergeCell ref="J1068:K1068"/>
    <mergeCell ref="C1069:G1069"/>
    <mergeCell ref="H1069:I1069"/>
    <mergeCell ref="J1069:K1069"/>
    <mergeCell ref="C1066:G1066"/>
    <mergeCell ref="H1066:I1066"/>
    <mergeCell ref="J1066:K1066"/>
    <mergeCell ref="C1067:G1067"/>
    <mergeCell ref="H1067:I1067"/>
    <mergeCell ref="J1067:K1067"/>
    <mergeCell ref="C1083:G1083"/>
    <mergeCell ref="H1083:I1083"/>
    <mergeCell ref="J1083:K1083"/>
    <mergeCell ref="C1084:G1084"/>
    <mergeCell ref="H1084:I1084"/>
    <mergeCell ref="J1084:K1084"/>
    <mergeCell ref="C1081:G1081"/>
    <mergeCell ref="H1081:I1081"/>
    <mergeCell ref="J1081:K1081"/>
    <mergeCell ref="C1082:G1082"/>
    <mergeCell ref="H1082:I1082"/>
    <mergeCell ref="J1082:K1082"/>
    <mergeCell ref="A1077:M1077"/>
    <mergeCell ref="C1079:G1079"/>
    <mergeCell ref="H1079:I1079"/>
    <mergeCell ref="J1079:K1079"/>
    <mergeCell ref="C1080:G1080"/>
    <mergeCell ref="H1080:I1080"/>
    <mergeCell ref="J1080:K1080"/>
    <mergeCell ref="C1096:G1096"/>
    <mergeCell ref="H1096:I1096"/>
    <mergeCell ref="J1096:K1096"/>
    <mergeCell ref="C1097:G1097"/>
    <mergeCell ref="H1097:I1097"/>
    <mergeCell ref="J1097:K1097"/>
    <mergeCell ref="A1088:M1088"/>
    <mergeCell ref="A1090:M1090"/>
    <mergeCell ref="A1092:M1092"/>
    <mergeCell ref="A1093:M1093"/>
    <mergeCell ref="C1095:G1095"/>
    <mergeCell ref="H1095:I1095"/>
    <mergeCell ref="J1095:K1095"/>
    <mergeCell ref="C1085:G1085"/>
    <mergeCell ref="H1085:I1085"/>
    <mergeCell ref="J1085:K1085"/>
    <mergeCell ref="C1086:G1086"/>
    <mergeCell ref="H1086:I1086"/>
    <mergeCell ref="J1086:K1086"/>
    <mergeCell ref="C1102:G1102"/>
    <mergeCell ref="H1102:I1102"/>
    <mergeCell ref="J1102:K1102"/>
    <mergeCell ref="A1104:M1104"/>
    <mergeCell ref="A1106:M1106"/>
    <mergeCell ref="A1108:M1108"/>
    <mergeCell ref="C1100:G1100"/>
    <mergeCell ref="H1100:I1100"/>
    <mergeCell ref="J1100:K1100"/>
    <mergeCell ref="C1101:G1101"/>
    <mergeCell ref="H1101:I1101"/>
    <mergeCell ref="J1101:K1101"/>
    <mergeCell ref="C1098:G1098"/>
    <mergeCell ref="H1098:I1098"/>
    <mergeCell ref="J1098:K1098"/>
    <mergeCell ref="C1099:G1099"/>
    <mergeCell ref="H1099:I1099"/>
    <mergeCell ref="J1099:K1099"/>
    <mergeCell ref="C1117:F1117"/>
    <mergeCell ref="G1117:H1117"/>
    <mergeCell ref="I1117:J1117"/>
    <mergeCell ref="C1118:F1118"/>
    <mergeCell ref="G1118:H1118"/>
    <mergeCell ref="I1118:J1118"/>
    <mergeCell ref="B1112:F1112"/>
    <mergeCell ref="G1112:H1112"/>
    <mergeCell ref="I1112:J1112"/>
    <mergeCell ref="K1112:L1112"/>
    <mergeCell ref="A1114:M1114"/>
    <mergeCell ref="C1116:J1116"/>
    <mergeCell ref="B1110:F1110"/>
    <mergeCell ref="G1110:H1110"/>
    <mergeCell ref="I1110:J1110"/>
    <mergeCell ref="K1110:L1110"/>
    <mergeCell ref="B1111:F1111"/>
    <mergeCell ref="G1111:H1111"/>
    <mergeCell ref="I1111:J1111"/>
    <mergeCell ref="K1111:L1111"/>
    <mergeCell ref="B1128:F1128"/>
    <mergeCell ref="G1128:H1128"/>
    <mergeCell ref="I1128:J1128"/>
    <mergeCell ref="K1128:L1128"/>
    <mergeCell ref="B1129:F1129"/>
    <mergeCell ref="G1129:H1129"/>
    <mergeCell ref="I1129:J1129"/>
    <mergeCell ref="K1129:L1129"/>
    <mergeCell ref="A1122:M1122"/>
    <mergeCell ref="A1123:M1123"/>
    <mergeCell ref="A1125:M1125"/>
    <mergeCell ref="B1127:F1127"/>
    <mergeCell ref="G1127:H1127"/>
    <mergeCell ref="I1127:J1127"/>
    <mergeCell ref="K1127:L1127"/>
    <mergeCell ref="C1119:F1119"/>
    <mergeCell ref="G1119:H1119"/>
    <mergeCell ref="I1119:J1119"/>
    <mergeCell ref="C1120:F1120"/>
    <mergeCell ref="G1120:H1120"/>
    <mergeCell ref="I1120:J1120"/>
    <mergeCell ref="B1135:F1135"/>
    <mergeCell ref="G1135:H1135"/>
    <mergeCell ref="I1135:J1135"/>
    <mergeCell ref="K1135:L1135"/>
    <mergeCell ref="B1136:F1136"/>
    <mergeCell ref="G1136:H1136"/>
    <mergeCell ref="I1136:J1136"/>
    <mergeCell ref="K1136:L1136"/>
    <mergeCell ref="B1130:F1130"/>
    <mergeCell ref="G1130:H1130"/>
    <mergeCell ref="I1130:J1130"/>
    <mergeCell ref="K1130:L1130"/>
    <mergeCell ref="A1132:M1132"/>
    <mergeCell ref="B1134:F1134"/>
    <mergeCell ref="G1134:H1134"/>
    <mergeCell ref="I1134:J1134"/>
    <mergeCell ref="K1134:L1134"/>
    <mergeCell ref="B1141:F1141"/>
    <mergeCell ref="G1141:H1141"/>
    <mergeCell ref="I1141:J1141"/>
    <mergeCell ref="K1141:L1141"/>
    <mergeCell ref="A1143:M1143"/>
    <mergeCell ref="C1145:G1145"/>
    <mergeCell ref="H1145:I1145"/>
    <mergeCell ref="J1145:K1145"/>
    <mergeCell ref="B1139:F1139"/>
    <mergeCell ref="G1139:H1139"/>
    <mergeCell ref="I1139:J1139"/>
    <mergeCell ref="K1139:L1139"/>
    <mergeCell ref="B1140:F1140"/>
    <mergeCell ref="G1140:H1140"/>
    <mergeCell ref="I1140:J1140"/>
    <mergeCell ref="K1140:L1140"/>
    <mergeCell ref="B1137:F1137"/>
    <mergeCell ref="G1137:H1137"/>
    <mergeCell ref="I1137:J1137"/>
    <mergeCell ref="K1137:L1137"/>
    <mergeCell ref="B1138:F1138"/>
    <mergeCell ref="G1138:H1138"/>
    <mergeCell ref="I1138:J1138"/>
    <mergeCell ref="K1138:L1138"/>
    <mergeCell ref="C1150:G1150"/>
    <mergeCell ref="H1150:I1150"/>
    <mergeCell ref="J1150:K1150"/>
    <mergeCell ref="C1151:G1151"/>
    <mergeCell ref="H1151:I1151"/>
    <mergeCell ref="J1151:K1151"/>
    <mergeCell ref="C1148:G1148"/>
    <mergeCell ref="H1148:I1148"/>
    <mergeCell ref="J1148:K1148"/>
    <mergeCell ref="C1149:G1149"/>
    <mergeCell ref="H1149:I1149"/>
    <mergeCell ref="J1149:K1149"/>
    <mergeCell ref="C1146:G1146"/>
    <mergeCell ref="H1146:I1146"/>
    <mergeCell ref="J1146:K1146"/>
    <mergeCell ref="C1147:G1147"/>
    <mergeCell ref="H1147:I1147"/>
    <mergeCell ref="J1147:K1147"/>
    <mergeCell ref="C1164:G1164"/>
    <mergeCell ref="H1164:I1164"/>
    <mergeCell ref="J1164:K1164"/>
    <mergeCell ref="C1165:G1165"/>
    <mergeCell ref="H1165:I1165"/>
    <mergeCell ref="J1165:K1165"/>
    <mergeCell ref="A1158:M1158"/>
    <mergeCell ref="A1160:M1160"/>
    <mergeCell ref="A1161:M1161"/>
    <mergeCell ref="C1163:G1163"/>
    <mergeCell ref="H1163:I1163"/>
    <mergeCell ref="J1163:K1163"/>
    <mergeCell ref="C1152:G1152"/>
    <mergeCell ref="H1152:I1152"/>
    <mergeCell ref="J1152:K1152"/>
    <mergeCell ref="A1154:M1154"/>
    <mergeCell ref="A1155:M1155"/>
    <mergeCell ref="A1156:M1156"/>
    <mergeCell ref="C1170:G1170"/>
    <mergeCell ref="H1170:I1170"/>
    <mergeCell ref="J1170:K1170"/>
    <mergeCell ref="A1172:M1172"/>
    <mergeCell ref="A1174:M1174"/>
    <mergeCell ref="A1176:M1176"/>
    <mergeCell ref="C1168:G1168"/>
    <mergeCell ref="H1168:I1168"/>
    <mergeCell ref="J1168:K1168"/>
    <mergeCell ref="C1169:G1169"/>
    <mergeCell ref="H1169:I1169"/>
    <mergeCell ref="J1169:K1169"/>
    <mergeCell ref="C1166:G1166"/>
    <mergeCell ref="H1166:I1166"/>
    <mergeCell ref="J1166:K1166"/>
    <mergeCell ref="C1167:G1167"/>
    <mergeCell ref="H1167:I1167"/>
    <mergeCell ref="J1167:K1167"/>
    <mergeCell ref="C1183:F1183"/>
    <mergeCell ref="G1183:H1183"/>
    <mergeCell ref="I1183:J1183"/>
    <mergeCell ref="K1183:L1183"/>
    <mergeCell ref="C1184:F1184"/>
    <mergeCell ref="G1184:H1184"/>
    <mergeCell ref="I1184:J1184"/>
    <mergeCell ref="K1184:L1184"/>
    <mergeCell ref="C1181:F1181"/>
    <mergeCell ref="G1181:H1181"/>
    <mergeCell ref="I1181:J1181"/>
    <mergeCell ref="K1181:L1181"/>
    <mergeCell ref="C1182:F1182"/>
    <mergeCell ref="G1182:H1182"/>
    <mergeCell ref="I1182:J1182"/>
    <mergeCell ref="K1182:L1182"/>
    <mergeCell ref="B1178:F1179"/>
    <mergeCell ref="G1178:H1179"/>
    <mergeCell ref="I1178:J1179"/>
    <mergeCell ref="K1178:L1179"/>
    <mergeCell ref="C1180:F1180"/>
    <mergeCell ref="G1180:H1180"/>
    <mergeCell ref="I1180:J1180"/>
    <mergeCell ref="K1180:L1180"/>
    <mergeCell ref="C1189:F1189"/>
    <mergeCell ref="G1189:H1189"/>
    <mergeCell ref="I1189:J1189"/>
    <mergeCell ref="K1189:L1189"/>
    <mergeCell ref="B1190:F1190"/>
    <mergeCell ref="G1190:H1190"/>
    <mergeCell ref="I1190:J1190"/>
    <mergeCell ref="K1190:L1190"/>
    <mergeCell ref="C1187:F1187"/>
    <mergeCell ref="G1187:H1187"/>
    <mergeCell ref="I1187:J1187"/>
    <mergeCell ref="K1187:L1187"/>
    <mergeCell ref="C1188:F1188"/>
    <mergeCell ref="G1188:H1188"/>
    <mergeCell ref="I1188:J1188"/>
    <mergeCell ref="K1188:L1188"/>
    <mergeCell ref="C1185:F1185"/>
    <mergeCell ref="G1185:H1185"/>
    <mergeCell ref="I1185:J1185"/>
    <mergeCell ref="K1185:L1185"/>
    <mergeCell ref="C1186:F1186"/>
    <mergeCell ref="G1186:H1186"/>
    <mergeCell ref="I1186:J1186"/>
    <mergeCell ref="K1186:L1186"/>
    <mergeCell ref="A1207:M1207"/>
    <mergeCell ref="C1209:F1209"/>
    <mergeCell ref="G1209:H1210"/>
    <mergeCell ref="I1209:J1210"/>
    <mergeCell ref="C1210:F1210"/>
    <mergeCell ref="C1211:F1211"/>
    <mergeCell ref="G1211:H1211"/>
    <mergeCell ref="I1211:J1211"/>
    <mergeCell ref="A1199:M1199"/>
    <mergeCell ref="A1200:M1200"/>
    <mergeCell ref="A1201:M1201"/>
    <mergeCell ref="A1203:M1203"/>
    <mergeCell ref="A1205:M1205"/>
    <mergeCell ref="A1206:M1206"/>
    <mergeCell ref="A1192:M1192"/>
    <mergeCell ref="A1194:M1194"/>
    <mergeCell ref="A1195:M1195"/>
    <mergeCell ref="A1196:M1196"/>
    <mergeCell ref="A1197:M1197"/>
    <mergeCell ref="A1198:M1198"/>
    <mergeCell ref="C1216:F1216"/>
    <mergeCell ref="G1216:H1216"/>
    <mergeCell ref="I1216:J1216"/>
    <mergeCell ref="C1217:F1217"/>
    <mergeCell ref="G1217:H1217"/>
    <mergeCell ref="I1217:J1217"/>
    <mergeCell ref="C1214:F1214"/>
    <mergeCell ref="G1214:H1214"/>
    <mergeCell ref="I1214:J1214"/>
    <mergeCell ref="C1215:F1215"/>
    <mergeCell ref="G1215:H1215"/>
    <mergeCell ref="I1215:J1215"/>
    <mergeCell ref="C1212:F1212"/>
    <mergeCell ref="G1212:H1212"/>
    <mergeCell ref="I1212:J1212"/>
    <mergeCell ref="C1213:F1213"/>
    <mergeCell ref="G1213:H1213"/>
    <mergeCell ref="I1213:J1213"/>
    <mergeCell ref="C1222:F1222"/>
    <mergeCell ref="G1222:H1222"/>
    <mergeCell ref="I1222:J1222"/>
    <mergeCell ref="C1223:J1223"/>
    <mergeCell ref="A1226:M1226"/>
    <mergeCell ref="A1228:M1228"/>
    <mergeCell ref="C1220:F1220"/>
    <mergeCell ref="G1220:H1220"/>
    <mergeCell ref="I1220:J1220"/>
    <mergeCell ref="C1221:F1221"/>
    <mergeCell ref="G1221:H1221"/>
    <mergeCell ref="I1221:J1221"/>
    <mergeCell ref="C1218:F1218"/>
    <mergeCell ref="G1218:H1218"/>
    <mergeCell ref="I1218:J1218"/>
    <mergeCell ref="C1219:F1219"/>
    <mergeCell ref="G1219:H1219"/>
    <mergeCell ref="I1219:J1219"/>
    <mergeCell ref="A1255:M1255"/>
    <mergeCell ref="A1257:M1257"/>
    <mergeCell ref="A1259:M1259"/>
    <mergeCell ref="A1261:M1261"/>
    <mergeCell ref="A1263:M1263"/>
    <mergeCell ref="A1265:M1265"/>
    <mergeCell ref="A1249:M1249"/>
    <mergeCell ref="A1251:M1251"/>
    <mergeCell ref="A1253:M1253"/>
    <mergeCell ref="A1243:M1243"/>
    <mergeCell ref="A1244:M1244"/>
    <mergeCell ref="A1246:M1246"/>
    <mergeCell ref="A1231:M1231"/>
    <mergeCell ref="A1234:M1234"/>
    <mergeCell ref="A1236:M1236"/>
    <mergeCell ref="A1237:M1237"/>
    <mergeCell ref="A1238:M1238"/>
    <mergeCell ref="A1241:M1241"/>
    <mergeCell ref="A1276:B1276"/>
    <mergeCell ref="D1276:E1276"/>
    <mergeCell ref="F1276:G1276"/>
    <mergeCell ref="H1276:J1276"/>
    <mergeCell ref="K1276:L1276"/>
    <mergeCell ref="A1277:B1277"/>
    <mergeCell ref="D1277:E1277"/>
    <mergeCell ref="F1277:G1277"/>
    <mergeCell ref="H1277:J1277"/>
    <mergeCell ref="K1277:L1277"/>
    <mergeCell ref="A1267:M1267"/>
    <mergeCell ref="A1269:M1269"/>
    <mergeCell ref="A1271:M1271"/>
    <mergeCell ref="A1273:M1273"/>
    <mergeCell ref="A1275:B1275"/>
    <mergeCell ref="D1275:E1275"/>
    <mergeCell ref="F1275:G1275"/>
    <mergeCell ref="H1275:J1275"/>
    <mergeCell ref="K1275:L1275"/>
    <mergeCell ref="A1293:M1293"/>
    <mergeCell ref="A1294:M1294"/>
    <mergeCell ref="A1295:M1295"/>
    <mergeCell ref="A1296:M1296"/>
    <mergeCell ref="A1298:M1298"/>
    <mergeCell ref="A1299:M1299"/>
    <mergeCell ref="A1282:M1282"/>
    <mergeCell ref="A1284:M1284"/>
    <mergeCell ref="A1286:M1286"/>
    <mergeCell ref="A1288:M1288"/>
    <mergeCell ref="A1289:M1289"/>
    <mergeCell ref="A1292:M1292"/>
    <mergeCell ref="A1278:B1278"/>
    <mergeCell ref="D1278:E1278"/>
    <mergeCell ref="F1278:G1278"/>
    <mergeCell ref="H1278:J1278"/>
    <mergeCell ref="K1278:L1278"/>
    <mergeCell ref="A1280:M1280"/>
    <mergeCell ref="C1309:F1309"/>
    <mergeCell ref="G1309:H1309"/>
    <mergeCell ref="I1309:J1309"/>
    <mergeCell ref="A1311:M1311"/>
    <mergeCell ref="A1312:M1312"/>
    <mergeCell ref="A1313:M1313"/>
    <mergeCell ref="C1307:F1307"/>
    <mergeCell ref="G1307:H1307"/>
    <mergeCell ref="I1307:J1307"/>
    <mergeCell ref="C1308:F1308"/>
    <mergeCell ref="G1308:H1308"/>
    <mergeCell ref="I1308:J1308"/>
    <mergeCell ref="A1300:M1300"/>
    <mergeCell ref="A1301:M1301"/>
    <mergeCell ref="A1302:M1302"/>
    <mergeCell ref="A1304:M1304"/>
    <mergeCell ref="C1306:F1306"/>
    <mergeCell ref="G1306:H1306"/>
    <mergeCell ref="I1306:J1306"/>
    <mergeCell ref="A1328:M1328"/>
    <mergeCell ref="A1329:M1329"/>
    <mergeCell ref="A1330:M1330"/>
    <mergeCell ref="D1332:G1332"/>
    <mergeCell ref="H1332:I1332"/>
    <mergeCell ref="D1333:G1333"/>
    <mergeCell ref="H1333:I1333"/>
    <mergeCell ref="A1319:M1319"/>
    <mergeCell ref="A1322:M1322"/>
    <mergeCell ref="A1324:M1324"/>
    <mergeCell ref="A1325:M1325"/>
    <mergeCell ref="A1326:M1326"/>
    <mergeCell ref="A1327:M1327"/>
    <mergeCell ref="D1315:I1315"/>
    <mergeCell ref="D1316:E1316"/>
    <mergeCell ref="F1316:G1316"/>
    <mergeCell ref="H1316:I1316"/>
    <mergeCell ref="D1317:E1317"/>
    <mergeCell ref="F1317:G1317"/>
    <mergeCell ref="H1317:I1317"/>
    <mergeCell ref="A1344:M1344"/>
    <mergeCell ref="A1345:M1345"/>
    <mergeCell ref="A1346:M1346"/>
    <mergeCell ref="A1347:M1347"/>
    <mergeCell ref="A1348:M1348"/>
    <mergeCell ref="A1349:M1349"/>
    <mergeCell ref="D1337:G1337"/>
    <mergeCell ref="H1337:I1337"/>
    <mergeCell ref="D1338:G1338"/>
    <mergeCell ref="H1338:I1338"/>
    <mergeCell ref="A1340:M1340"/>
    <mergeCell ref="A1342:M1342"/>
    <mergeCell ref="D1334:G1334"/>
    <mergeCell ref="H1334:I1334"/>
    <mergeCell ref="D1335:G1335"/>
    <mergeCell ref="H1335:I1335"/>
    <mergeCell ref="D1336:G1336"/>
    <mergeCell ref="H1336:I1336"/>
    <mergeCell ref="D1367:H1367"/>
    <mergeCell ref="I1367:J1367"/>
    <mergeCell ref="D1368:H1368"/>
    <mergeCell ref="I1368:J1368"/>
    <mergeCell ref="D1369:H1369"/>
    <mergeCell ref="I1369:J1369"/>
    <mergeCell ref="A1360:M1360"/>
    <mergeCell ref="A1361:M1361"/>
    <mergeCell ref="A1362:M1362"/>
    <mergeCell ref="A1364:M1364"/>
    <mergeCell ref="D1366:H1366"/>
    <mergeCell ref="I1366:J1366"/>
    <mergeCell ref="A1351:M1351"/>
    <mergeCell ref="A1353:M1353"/>
    <mergeCell ref="A1354:M1354"/>
    <mergeCell ref="A1356:M1356"/>
    <mergeCell ref="A1358:M1358"/>
    <mergeCell ref="A1359:M1359"/>
    <mergeCell ref="A1379:M1379"/>
    <mergeCell ref="A1380:M1380"/>
    <mergeCell ref="A1382:M1382"/>
    <mergeCell ref="A1384:M1384"/>
    <mergeCell ref="A1385:M1385"/>
    <mergeCell ref="A1386:M1386"/>
    <mergeCell ref="D1373:H1373"/>
    <mergeCell ref="I1373:J1373"/>
    <mergeCell ref="D1374:H1374"/>
    <mergeCell ref="I1374:J1374"/>
    <mergeCell ref="A1376:M1376"/>
    <mergeCell ref="A1377:M1377"/>
    <mergeCell ref="D1370:H1370"/>
    <mergeCell ref="I1370:J1370"/>
    <mergeCell ref="D1371:H1371"/>
    <mergeCell ref="I1371:J1371"/>
    <mergeCell ref="D1372:H1372"/>
    <mergeCell ref="I1372:J1372"/>
    <mergeCell ref="A1395:M1395"/>
    <mergeCell ref="A1396:M1396"/>
    <mergeCell ref="A1397:M1397"/>
    <mergeCell ref="C1399:H1399"/>
    <mergeCell ref="I1399:J1399"/>
    <mergeCell ref="D1400:H1400"/>
    <mergeCell ref="I1400:J1400"/>
    <mergeCell ref="D1391:H1391"/>
    <mergeCell ref="I1391:J1391"/>
    <mergeCell ref="D1392:H1392"/>
    <mergeCell ref="I1392:J1392"/>
    <mergeCell ref="D1393:H1393"/>
    <mergeCell ref="I1393:J1393"/>
    <mergeCell ref="D1388:H1388"/>
    <mergeCell ref="I1388:J1388"/>
    <mergeCell ref="D1389:H1389"/>
    <mergeCell ref="I1389:J1389"/>
    <mergeCell ref="D1390:H1390"/>
    <mergeCell ref="I1390:J1390"/>
    <mergeCell ref="D1407:H1407"/>
    <mergeCell ref="I1407:J1407"/>
    <mergeCell ref="A1409:M1409"/>
    <mergeCell ref="A1411:M1411"/>
    <mergeCell ref="A1412:M1412"/>
    <mergeCell ref="D1414:H1414"/>
    <mergeCell ref="I1414:J1414"/>
    <mergeCell ref="D1404:H1404"/>
    <mergeCell ref="I1404:J1404"/>
    <mergeCell ref="D1405:H1405"/>
    <mergeCell ref="I1405:J1405"/>
    <mergeCell ref="D1406:H1406"/>
    <mergeCell ref="I1406:J1406"/>
    <mergeCell ref="D1401:H1401"/>
    <mergeCell ref="I1401:J1401"/>
    <mergeCell ref="D1402:H1402"/>
    <mergeCell ref="I1402:J1402"/>
    <mergeCell ref="D1403:H1403"/>
    <mergeCell ref="I1403:J1403"/>
    <mergeCell ref="D1425:H1425"/>
    <mergeCell ref="I1425:J1425"/>
    <mergeCell ref="D1426:H1426"/>
    <mergeCell ref="I1426:J1426"/>
    <mergeCell ref="D1427:H1427"/>
    <mergeCell ref="I1427:J1427"/>
    <mergeCell ref="D1418:H1418"/>
    <mergeCell ref="I1418:J1418"/>
    <mergeCell ref="A1420:M1420"/>
    <mergeCell ref="A1421:M1421"/>
    <mergeCell ref="A1422:M1422"/>
    <mergeCell ref="D1424:H1424"/>
    <mergeCell ref="I1424:J1424"/>
    <mergeCell ref="D1415:H1415"/>
    <mergeCell ref="I1415:J1415"/>
    <mergeCell ref="D1416:H1416"/>
    <mergeCell ref="I1416:J1416"/>
    <mergeCell ref="D1417:H1417"/>
    <mergeCell ref="I1417:J1417"/>
    <mergeCell ref="D1437:H1437"/>
    <mergeCell ref="I1437:J1437"/>
    <mergeCell ref="A1439:M1439"/>
    <mergeCell ref="A1440:M1440"/>
    <mergeCell ref="A1441:M1441"/>
    <mergeCell ref="A1442:M1442"/>
    <mergeCell ref="D1434:H1434"/>
    <mergeCell ref="I1434:J1434"/>
    <mergeCell ref="D1435:H1435"/>
    <mergeCell ref="I1435:J1435"/>
    <mergeCell ref="D1436:H1436"/>
    <mergeCell ref="I1436:J1436"/>
    <mergeCell ref="A1429:M1429"/>
    <mergeCell ref="A1430:M1430"/>
    <mergeCell ref="D1432:H1432"/>
    <mergeCell ref="I1432:J1432"/>
    <mergeCell ref="D1433:H1433"/>
    <mergeCell ref="I1433:J1433"/>
    <mergeCell ref="D1452:H1452"/>
    <mergeCell ref="I1452:J1452"/>
    <mergeCell ref="D1453:H1453"/>
    <mergeCell ref="I1453:J1453"/>
    <mergeCell ref="A1457:M1457"/>
    <mergeCell ref="A1458:M1458"/>
    <mergeCell ref="D1449:H1449"/>
    <mergeCell ref="I1449:J1449"/>
    <mergeCell ref="D1450:H1450"/>
    <mergeCell ref="I1450:J1450"/>
    <mergeCell ref="D1451:H1451"/>
    <mergeCell ref="I1451:J1451"/>
    <mergeCell ref="A1444:M1444"/>
    <mergeCell ref="D1446:H1446"/>
    <mergeCell ref="I1446:J1446"/>
    <mergeCell ref="D1447:H1447"/>
    <mergeCell ref="I1447:J1447"/>
    <mergeCell ref="D1448:H1448"/>
    <mergeCell ref="I1448:J1448"/>
    <mergeCell ref="A1478:M1478"/>
    <mergeCell ref="A1480:M1480"/>
    <mergeCell ref="A1481:M1481"/>
    <mergeCell ref="A1482:M1482"/>
    <mergeCell ref="A1483:M1483"/>
    <mergeCell ref="A1484:M1484"/>
    <mergeCell ref="A1468:M1468"/>
    <mergeCell ref="A1469:M1469"/>
    <mergeCell ref="A1472:M1472"/>
    <mergeCell ref="A1474:M1474"/>
    <mergeCell ref="A1475:M1475"/>
    <mergeCell ref="A1476:M1476"/>
    <mergeCell ref="A1461:M1461"/>
    <mergeCell ref="A1463:M1463"/>
    <mergeCell ref="A1464:M1464"/>
    <mergeCell ref="A1465:M1465"/>
    <mergeCell ref="A1466:M1466"/>
    <mergeCell ref="A1467:M1467"/>
    <mergeCell ref="A1498:M1498"/>
    <mergeCell ref="A1499:M1499"/>
    <mergeCell ref="A1500:M1500"/>
    <mergeCell ref="A1501:M1501"/>
    <mergeCell ref="A1502:M1502"/>
    <mergeCell ref="A1503:M1503"/>
    <mergeCell ref="A1491:M1491"/>
    <mergeCell ref="A1492:M1492"/>
    <mergeCell ref="A1494:M1494"/>
    <mergeCell ref="A1495:M1495"/>
    <mergeCell ref="A1496:M1496"/>
    <mergeCell ref="A1497:M1497"/>
    <mergeCell ref="A1485:M1485"/>
    <mergeCell ref="A1486:M1486"/>
    <mergeCell ref="A1487:M1487"/>
    <mergeCell ref="A1488:M1488"/>
    <mergeCell ref="A1489:M1489"/>
    <mergeCell ref="A1490:M1490"/>
    <mergeCell ref="A1519:M1519"/>
    <mergeCell ref="A1520:M1520"/>
    <mergeCell ref="A1521:M1521"/>
    <mergeCell ref="A1522:M1522"/>
    <mergeCell ref="H1525:M1525"/>
    <mergeCell ref="A1513:M1513"/>
    <mergeCell ref="A1514:M1514"/>
    <mergeCell ref="A1515:M1515"/>
    <mergeCell ref="A1516:M1516"/>
    <mergeCell ref="A1517:M1517"/>
    <mergeCell ref="A1518:M1518"/>
    <mergeCell ref="A1504:M1504"/>
    <mergeCell ref="A1505:M1505"/>
    <mergeCell ref="A1506:M1506"/>
    <mergeCell ref="A1509:M1509"/>
    <mergeCell ref="A1511:M1511"/>
    <mergeCell ref="A1512:M1512"/>
  </mergeCells>
  <dataValidations disablePrompts="1" count="4">
    <dataValidation allowBlank="1" showInputMessage="1" showErrorMessage="1" prompt="campo numerico" sqref="K949 L948:L952 J948:J949 M949:M950 K958 L957:L961 J957:J958 M958:M959"/>
    <dataValidation type="list" allowBlank="1" showInputMessage="1" showErrorMessage="1" sqref="H948:H952 H957:H961">
      <mc:AlternateContent xmlns:x12ac="http://schemas.microsoft.com/office/spreadsheetml/2011/1/ac" xmlns:mc="http://schemas.openxmlformats.org/markup-compatibility/2006">
        <mc:Choice Requires="x12ac">
          <x12ac:list>fideiussioni,"lettere di patronage ""forte"""</x12ac:list>
        </mc:Choice>
        <mc:Fallback>
          <formula1>"fideiussioni,lettere di patronage ""forte"""</formula1>
        </mc:Fallback>
      </mc:AlternateContent>
    </dataValidation>
    <dataValidation allowBlank="1" showInputMessage="1" showErrorMessage="1" promptTitle="campo numerico" sqref="K950 J950:J952 K959 J959:J961"/>
    <dataValidation type="decimal" operator="greaterThanOrEqual" allowBlank="1" showInputMessage="1" showErrorMessage="1" error="Inserire il dato con segno positivo" promptTitle="Campo numerico" prompt="valori in euro" sqref="I894:I898 I888:I892">
      <formula1>0</formula1>
    </dataValidation>
  </dataValidations>
  <pageMargins left="0.7" right="0.7" top="0.75" bottom="0.75" header="0.3" footer="0.3"/>
  <pageSetup scale="77" fitToHeight="0" orientation="portrait" r:id="rId1"/>
  <rowBreaks count="17" manualBreakCount="17">
    <brk id="30" max="12" man="1"/>
    <brk id="64" max="12" man="1"/>
    <brk id="84" max="12" man="1"/>
    <brk id="298" max="12" man="1"/>
    <brk id="410" max="12" man="1"/>
    <brk id="496" max="12" man="1"/>
    <brk id="530" max="12" man="1"/>
    <brk id="581" max="12" man="1"/>
    <brk id="606" max="12" man="1"/>
    <brk id="697" max="12" man="1"/>
    <brk id="794" max="12" man="1"/>
    <brk id="1030" max="12" man="1"/>
    <brk id="1089" max="12" man="1"/>
    <brk id="1142" max="12" man="1"/>
    <brk id="1198" max="12" man="1"/>
    <brk id="1240" max="12" man="1"/>
    <brk id="1459" max="1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32</vt:i4>
      </vt:variant>
    </vt:vector>
  </HeadingPairs>
  <TitlesOfParts>
    <vt:vector size="33" baseType="lpstr">
      <vt:lpstr>relazrev2020</vt:lpstr>
      <vt:lpstr>relazrev2020!_Hlk1408163</vt:lpstr>
      <vt:lpstr>relazrev2020!_MON_1486996463</vt:lpstr>
      <vt:lpstr>relazrev2020!_MON_1550494959</vt:lpstr>
      <vt:lpstr>relazrev2020!_MON_1612021876</vt:lpstr>
      <vt:lpstr>relazrev2020!_Toc1575273</vt:lpstr>
      <vt:lpstr>relazrev2020!_Toc379377452</vt:lpstr>
      <vt:lpstr>relazrev2020!_Toc379377453</vt:lpstr>
      <vt:lpstr>relazrev2020!_Toc379377455</vt:lpstr>
      <vt:lpstr>relazrev2020!_Toc379377460</vt:lpstr>
      <vt:lpstr>relazrev2020!_Toc379377463</vt:lpstr>
      <vt:lpstr>relazrev2020!_Toc379377466</vt:lpstr>
      <vt:lpstr>relazrev2020!_Toc379377471</vt:lpstr>
      <vt:lpstr>relazrev2020!_Toc379377472</vt:lpstr>
      <vt:lpstr>relazrev2020!_Toc379377474</vt:lpstr>
      <vt:lpstr>relazrev2020!_Toc379377475</vt:lpstr>
      <vt:lpstr>relazrev2020!_Toc379377478</vt:lpstr>
      <vt:lpstr>relazrev2020!_Toc379377479</vt:lpstr>
      <vt:lpstr>relazrev2020!_Toc379377485</vt:lpstr>
      <vt:lpstr>relazrev2020!_Toc379377487</vt:lpstr>
      <vt:lpstr>relazrev2020!_Toc379377491</vt:lpstr>
      <vt:lpstr>relazrev2020!_Toc379377492</vt:lpstr>
      <vt:lpstr>relazrev2020!_Toc4078589</vt:lpstr>
      <vt:lpstr>relazrev2020!_Toc4078591</vt:lpstr>
      <vt:lpstr>relazrev2020!_Toc4078592</vt:lpstr>
      <vt:lpstr>relazrev2020!_Toc4078593</vt:lpstr>
      <vt:lpstr>relazrev2020!_Toc4078594</vt:lpstr>
      <vt:lpstr>relazrev2020!_Toc4078596</vt:lpstr>
      <vt:lpstr>relazrev2020!_Toc4078597</vt:lpstr>
      <vt:lpstr>relazrev2020!_Toc4078598</vt:lpstr>
      <vt:lpstr>relazrev2020!_Toc4078602</vt:lpstr>
      <vt:lpstr>relazrev2020!_Toc4078605</vt:lpstr>
      <vt:lpstr>relazrev2020!Area_stampa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dc:creator>
  <cp:lastModifiedBy>Utente_PC</cp:lastModifiedBy>
  <cp:lastPrinted>2021-03-31T13:44:03Z</cp:lastPrinted>
  <dcterms:created xsi:type="dcterms:W3CDTF">2021-03-31T13:42:32Z</dcterms:created>
  <dcterms:modified xsi:type="dcterms:W3CDTF">2021-04-13T10:20:42Z</dcterms:modified>
</cp:coreProperties>
</file>